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MKSZ\Bajnokság 2016-2017\"/>
    </mc:Choice>
  </mc:AlternateContent>
  <bookViews>
    <workbookView xWindow="0" yWindow="0" windowWidth="20490" windowHeight="7755" activeTab="2"/>
  </bookViews>
  <sheets>
    <sheet name="Heves megyei csapatok" sheetId="1" r:id="rId1"/>
    <sheet name="Hm-i Kosárlabda Bajnokság 2016" sheetId="2" r:id="rId2"/>
    <sheet name="Pontlista" sheetId="8" r:id="rId3"/>
    <sheet name="bajnokság2" sheetId="3" r:id="rId4"/>
    <sheet name="bajnokság3" sheetId="4" r:id="rId5"/>
    <sheet name="bajnokság4" sheetId="5" r:id="rId6"/>
    <sheet name="bajnokság5" sheetId="6" r:id="rId7"/>
    <sheet name="bajnokság6" sheetId="7" r:id="rId8"/>
  </sheets>
  <definedNames>
    <definedName name="_xlnm._FilterDatabase" localSheetId="1" hidden="1">'Hm-i Kosárlabda Bajnokság 2016'!$B$1:$H$1</definedName>
  </definedNames>
  <calcPr calcId="152511"/>
</workbook>
</file>

<file path=xl/calcChain.xml><?xml version="1.0" encoding="utf-8"?>
<calcChain xmlns="http://schemas.openxmlformats.org/spreadsheetml/2006/main">
  <c r="N114" i="8" l="1"/>
  <c r="N115" i="8"/>
  <c r="N116" i="8"/>
  <c r="L113" i="8"/>
  <c r="L114" i="8"/>
  <c r="L115" i="8"/>
  <c r="B116" i="8"/>
  <c r="L22" i="8"/>
  <c r="L23" i="8"/>
  <c r="L24" i="8"/>
  <c r="N24" i="8" s="1"/>
  <c r="L25" i="8"/>
  <c r="N25" i="8" s="1"/>
  <c r="L26" i="8"/>
  <c r="N26" i="8" s="1"/>
  <c r="L27" i="8"/>
  <c r="N27" i="8" s="1"/>
  <c r="L28" i="8"/>
  <c r="N28" i="8" s="1"/>
  <c r="L29" i="8"/>
  <c r="N29" i="8" s="1"/>
  <c r="E116" i="8" l="1"/>
  <c r="F116" i="8"/>
  <c r="G116" i="8"/>
  <c r="H116" i="8"/>
  <c r="I116" i="8"/>
  <c r="J116" i="8"/>
  <c r="K116" i="8"/>
  <c r="C116" i="8"/>
  <c r="E99" i="8"/>
  <c r="F99" i="8"/>
  <c r="G99" i="8"/>
  <c r="H99" i="8"/>
  <c r="I99" i="8"/>
  <c r="J99" i="8"/>
  <c r="K99" i="8"/>
  <c r="C99" i="8"/>
  <c r="E61" i="8"/>
  <c r="F61" i="8"/>
  <c r="G61" i="8"/>
  <c r="H61" i="8"/>
  <c r="I61" i="8"/>
  <c r="J61" i="8"/>
  <c r="K61" i="8"/>
  <c r="C61" i="8"/>
  <c r="D80" i="8"/>
  <c r="E80" i="8"/>
  <c r="F80" i="8"/>
  <c r="G80" i="8"/>
  <c r="H80" i="8"/>
  <c r="I80" i="8"/>
  <c r="J80" i="8"/>
  <c r="K80" i="8"/>
  <c r="C80" i="8"/>
  <c r="D46" i="8"/>
  <c r="E46" i="8"/>
  <c r="F46" i="8"/>
  <c r="G46" i="8"/>
  <c r="H46" i="8"/>
  <c r="I46" i="8"/>
  <c r="J46" i="8"/>
  <c r="K46" i="8"/>
  <c r="C46" i="8"/>
  <c r="E29" i="8"/>
  <c r="F29" i="8"/>
  <c r="G29" i="8"/>
  <c r="H29" i="8"/>
  <c r="I29" i="8"/>
  <c r="J29" i="8"/>
  <c r="K29" i="8"/>
  <c r="C29" i="8"/>
  <c r="L112" i="8"/>
  <c r="N112" i="8" s="1"/>
  <c r="N113" i="8"/>
  <c r="D61" i="8"/>
  <c r="N42" i="8"/>
  <c r="D116" i="8"/>
  <c r="L111" i="8"/>
  <c r="N111" i="8" s="1"/>
  <c r="L110" i="8"/>
  <c r="N110" i="8" s="1"/>
  <c r="L109" i="8"/>
  <c r="N109" i="8" s="1"/>
  <c r="L108" i="8"/>
  <c r="N108" i="8" s="1"/>
  <c r="L107" i="8"/>
  <c r="N107" i="8" s="1"/>
  <c r="L106" i="8"/>
  <c r="N106" i="8" s="1"/>
  <c r="L105" i="8"/>
  <c r="N105" i="8" s="1"/>
  <c r="L104" i="8"/>
  <c r="N104" i="8" s="1"/>
  <c r="D99" i="8"/>
  <c r="B99" i="8"/>
  <c r="N98" i="8"/>
  <c r="L98" i="8"/>
  <c r="L97" i="8"/>
  <c r="N97" i="8" s="1"/>
  <c r="L96" i="8"/>
  <c r="N96" i="8" s="1"/>
  <c r="L95" i="8"/>
  <c r="N95" i="8" s="1"/>
  <c r="L94" i="8"/>
  <c r="N94" i="8" s="1"/>
  <c r="L93" i="8"/>
  <c r="N93" i="8" s="1"/>
  <c r="L92" i="8"/>
  <c r="N92" i="8" s="1"/>
  <c r="L91" i="8"/>
  <c r="N91" i="8" s="1"/>
  <c r="L90" i="8"/>
  <c r="N90" i="8" s="1"/>
  <c r="L89" i="8"/>
  <c r="N89" i="8" s="1"/>
  <c r="L88" i="8"/>
  <c r="N88" i="8" s="1"/>
  <c r="L87" i="8"/>
  <c r="N87" i="8" s="1"/>
  <c r="L86" i="8"/>
  <c r="N86" i="8" s="1"/>
  <c r="L85" i="8"/>
  <c r="N85" i="8" s="1"/>
  <c r="B80" i="8"/>
  <c r="L79" i="8"/>
  <c r="N79" i="8" s="1"/>
  <c r="N78" i="8"/>
  <c r="L78" i="8"/>
  <c r="L77" i="8"/>
  <c r="N77" i="8" s="1"/>
  <c r="L76" i="8"/>
  <c r="N76" i="8" s="1"/>
  <c r="L75" i="8"/>
  <c r="N75" i="8" s="1"/>
  <c r="L74" i="8"/>
  <c r="N74" i="8" s="1"/>
  <c r="L73" i="8"/>
  <c r="N73" i="8" s="1"/>
  <c r="L72" i="8"/>
  <c r="N72" i="8" s="1"/>
  <c r="L71" i="8"/>
  <c r="N71" i="8" s="1"/>
  <c r="L70" i="8"/>
  <c r="N70" i="8" s="1"/>
  <c r="L69" i="8"/>
  <c r="N69" i="8" s="1"/>
  <c r="L68" i="8"/>
  <c r="N68" i="8" s="1"/>
  <c r="L67" i="8"/>
  <c r="N67" i="8" s="1"/>
  <c r="L66" i="8"/>
  <c r="N66" i="8" s="1"/>
  <c r="B61" i="8"/>
  <c r="L60" i="8"/>
  <c r="N60" i="8" s="1"/>
  <c r="L59" i="8"/>
  <c r="N59" i="8" s="1"/>
  <c r="N58" i="8"/>
  <c r="L58" i="8"/>
  <c r="L57" i="8"/>
  <c r="N57" i="8" s="1"/>
  <c r="L56" i="8"/>
  <c r="N56" i="8" s="1"/>
  <c r="L55" i="8"/>
  <c r="N55" i="8" s="1"/>
  <c r="L54" i="8"/>
  <c r="N54" i="8" s="1"/>
  <c r="L53" i="8"/>
  <c r="N53" i="8" s="1"/>
  <c r="L52" i="8"/>
  <c r="N52" i="8" s="1"/>
  <c r="L51" i="8"/>
  <c r="N51" i="8" s="1"/>
  <c r="B46" i="8"/>
  <c r="L45" i="8"/>
  <c r="N45" i="8" s="1"/>
  <c r="L44" i="8"/>
  <c r="N44" i="8" s="1"/>
  <c r="L43" i="8"/>
  <c r="N43" i="8" s="1"/>
  <c r="L42" i="8"/>
  <c r="L41" i="8"/>
  <c r="N41" i="8" s="1"/>
  <c r="L40" i="8"/>
  <c r="N40" i="8" s="1"/>
  <c r="L39" i="8"/>
  <c r="N39" i="8" s="1"/>
  <c r="L38" i="8"/>
  <c r="N38" i="8" s="1"/>
  <c r="L37" i="8"/>
  <c r="N37" i="8" s="1"/>
  <c r="L36" i="8"/>
  <c r="N36" i="8" s="1"/>
  <c r="L35" i="8"/>
  <c r="N35" i="8" s="1"/>
  <c r="L34" i="8"/>
  <c r="N34" i="8" s="1"/>
  <c r="D29" i="8"/>
  <c r="B29" i="8"/>
  <c r="N23" i="8"/>
  <c r="N22" i="8"/>
  <c r="L21" i="8"/>
  <c r="N21" i="8" s="1"/>
  <c r="L20" i="8"/>
  <c r="N20" i="8" s="1"/>
  <c r="L19" i="8"/>
  <c r="N19" i="8" s="1"/>
  <c r="L61" i="8" l="1"/>
  <c r="N61" i="8" s="1"/>
  <c r="L46" i="8"/>
  <c r="N46" i="8" s="1"/>
  <c r="L116" i="8"/>
  <c r="L99" i="8"/>
  <c r="N99" i="8" s="1"/>
  <c r="L80" i="8"/>
  <c r="N80" i="8" s="1"/>
</calcChain>
</file>

<file path=xl/sharedStrings.xml><?xml version="1.0" encoding="utf-8"?>
<sst xmlns="http://schemas.openxmlformats.org/spreadsheetml/2006/main" count="433" uniqueCount="159">
  <si>
    <t>Csapatkód</t>
  </si>
  <si>
    <t>Csapatnév</t>
  </si>
  <si>
    <t>Telefon</t>
  </si>
  <si>
    <t>E-mail</t>
  </si>
  <si>
    <t>Pálya név</t>
  </si>
  <si>
    <t>Pálya cím</t>
  </si>
  <si>
    <t>Csapat1</t>
  </si>
  <si>
    <t>Csapat2</t>
  </si>
  <si>
    <t>Dátum</t>
  </si>
  <si>
    <t>Óra</t>
  </si>
  <si>
    <t>Dátum formátum:</t>
  </si>
  <si>
    <t>ééééhhnn</t>
  </si>
  <si>
    <t>Óra formátum:</t>
  </si>
  <si>
    <t>óópp</t>
  </si>
  <si>
    <t>Nap</t>
  </si>
  <si>
    <t>Forduló</t>
  </si>
  <si>
    <t>Terem</t>
  </si>
  <si>
    <t>EVSI U19</t>
  </si>
  <si>
    <t>Rockstar Pizza</t>
  </si>
  <si>
    <t>Hatvan KK</t>
  </si>
  <si>
    <t>70/3310974</t>
  </si>
  <si>
    <t>20/9734170</t>
  </si>
  <si>
    <t>30/2015964</t>
  </si>
  <si>
    <t>Szilágyi Erzsébet Gimnázium</t>
  </si>
  <si>
    <t>Kodály Zoltán Általános Iskola</t>
  </si>
  <si>
    <t>3300 Eger, Ifjúság út 2.</t>
  </si>
  <si>
    <t>3000 Hatvan, Géza fejedelem u. 2.</t>
  </si>
  <si>
    <t>szerda</t>
  </si>
  <si>
    <t>EKE U23</t>
  </si>
  <si>
    <t>EKE 2.</t>
  </si>
  <si>
    <t>30/8479105</t>
  </si>
  <si>
    <t>30/9905717</t>
  </si>
  <si>
    <t>3200 Gyöngyös, Than Károly u. 1.</t>
  </si>
  <si>
    <t>gabor.balazs86@yahoo.com</t>
  </si>
  <si>
    <t>robitomi@vipmail.hu</t>
  </si>
  <si>
    <t>levron@freemail.hu</t>
  </si>
  <si>
    <t>egrikok@gmail.com</t>
  </si>
  <si>
    <t>tesipeti@gmail.com</t>
  </si>
  <si>
    <t xml:space="preserve">EKE 2. </t>
  </si>
  <si>
    <t>Mátra</t>
  </si>
  <si>
    <t>Vak Bottyán Középiskola és Kollégium</t>
  </si>
  <si>
    <t>péntek</t>
  </si>
  <si>
    <t>csütörtök</t>
  </si>
  <si>
    <t>Kossuth Zsuzsa Szakközépiskola</t>
  </si>
  <si>
    <t>3300 Eger, Bem tábornok utca 3.</t>
  </si>
  <si>
    <t>Mérkőzés kódja</t>
  </si>
  <si>
    <t>HMFF 101</t>
  </si>
  <si>
    <t>HMFF 102</t>
  </si>
  <si>
    <t>HMFF 103</t>
  </si>
  <si>
    <t>HMFF 104</t>
  </si>
  <si>
    <t>HMFF 105</t>
  </si>
  <si>
    <t>HMFF 106</t>
  </si>
  <si>
    <t>HMFF 107</t>
  </si>
  <si>
    <t>HMFF 108</t>
  </si>
  <si>
    <t>HMFF 109</t>
  </si>
  <si>
    <t>HMFF 110</t>
  </si>
  <si>
    <t>HMFF 111</t>
  </si>
  <si>
    <t>HMFF 112</t>
  </si>
  <si>
    <t>HMFF 113</t>
  </si>
  <si>
    <t>HMFF 114</t>
  </si>
  <si>
    <t>HMFF 115</t>
  </si>
  <si>
    <t>HMFF 116</t>
  </si>
  <si>
    <t>HMFF 117</t>
  </si>
  <si>
    <t>HMFF 118</t>
  </si>
  <si>
    <t>HMFF 119</t>
  </si>
  <si>
    <t>HMFF 120</t>
  </si>
  <si>
    <t>HMFF 121</t>
  </si>
  <si>
    <t>HMFF 122</t>
  </si>
  <si>
    <t>HMFF 123</t>
  </si>
  <si>
    <t>HMFF 124</t>
  </si>
  <si>
    <t>HMFF 125</t>
  </si>
  <si>
    <t>HMFF 126</t>
  </si>
  <si>
    <t>HMFF 127</t>
  </si>
  <si>
    <t>HMFF 128</t>
  </si>
  <si>
    <t>HMFF 129</t>
  </si>
  <si>
    <t>HMFF 130</t>
  </si>
  <si>
    <t>Név</t>
  </si>
  <si>
    <t>Átlag</t>
  </si>
  <si>
    <r>
      <t>a csapat legjobb pontátlagú játékosa (</t>
    </r>
    <r>
      <rPr>
        <b/>
        <sz val="11"/>
        <color theme="1"/>
        <rFont val="Calibri"/>
        <family val="2"/>
        <charset val="238"/>
        <scheme val="minor"/>
      </rPr>
      <t xml:space="preserve">min. két mérkőzésen </t>
    </r>
    <r>
      <rPr>
        <sz val="11"/>
        <color theme="1"/>
        <rFont val="Calibri"/>
        <family val="2"/>
        <charset val="238"/>
        <scheme val="minor"/>
      </rPr>
      <t>szerepelt a játékos)</t>
    </r>
  </si>
  <si>
    <t>Ellenfél</t>
  </si>
  <si>
    <t>Játékos neve</t>
  </si>
  <si>
    <t>Összes pont</t>
  </si>
  <si>
    <t>Mérkőzés</t>
  </si>
  <si>
    <t>Összesen:</t>
  </si>
  <si>
    <t>Dongó Péter</t>
  </si>
  <si>
    <t>Balázs Gábor</t>
  </si>
  <si>
    <t>Nagy Tamás</t>
  </si>
  <si>
    <t>Somogyi Péter</t>
  </si>
  <si>
    <t>Nagy Noel</t>
  </si>
  <si>
    <t>Stáber Alex</t>
  </si>
  <si>
    <t>Kormos Marcell</t>
  </si>
  <si>
    <t>Bencsik Máté</t>
  </si>
  <si>
    <t>Szatmári Roland</t>
  </si>
  <si>
    <t>Ringer Péter</t>
  </si>
  <si>
    <t>Kiss Bence</t>
  </si>
  <si>
    <t>Robotka Tamás</t>
  </si>
  <si>
    <t>Birtalan Dávid</t>
  </si>
  <si>
    <t>Mészáros Gábor</t>
  </si>
  <si>
    <t>Kiss Dávid</t>
  </si>
  <si>
    <t>Heves Megyei Kosárlabda Bajnokság                                                                              Dobott pontok 2016/2017</t>
  </si>
  <si>
    <t>Poros Péter</t>
  </si>
  <si>
    <t>Varga Márk</t>
  </si>
  <si>
    <t>Kecskés István</t>
  </si>
  <si>
    <t>Pikula István</t>
  </si>
  <si>
    <t>Czene Péter</t>
  </si>
  <si>
    <t>Jakab Zsolt</t>
  </si>
  <si>
    <t>Hegedűs János</t>
  </si>
  <si>
    <t>Petheő András</t>
  </si>
  <si>
    <t>Rostás Árpád</t>
  </si>
  <si>
    <t>Sott Dávid</t>
  </si>
  <si>
    <t>Molnár László</t>
  </si>
  <si>
    <t>Kátai Zsolt</t>
  </si>
  <si>
    <t>Kiss Bálint</t>
  </si>
  <si>
    <t>Oláh András</t>
  </si>
  <si>
    <t>Márton Erik</t>
  </si>
  <si>
    <t>Tóth Arnold</t>
  </si>
  <si>
    <t>Kurucz Roland</t>
  </si>
  <si>
    <t>Kiss János</t>
  </si>
  <si>
    <t>Eredmény</t>
  </si>
  <si>
    <t>45-71</t>
  </si>
  <si>
    <t>81-44</t>
  </si>
  <si>
    <t>Mentusz Róbert</t>
  </si>
  <si>
    <t>Szőllősi Dóra</t>
  </si>
  <si>
    <t>Papp Dániel</t>
  </si>
  <si>
    <t>Sárosi Martin</t>
  </si>
  <si>
    <t>Nagy Péter</t>
  </si>
  <si>
    <t>Nagy Gábor</t>
  </si>
  <si>
    <t>Szűcs Bogdán</t>
  </si>
  <si>
    <t>Sipos Dániel</t>
  </si>
  <si>
    <t>Vörös Gábor</t>
  </si>
  <si>
    <t>Szekeres Péter</t>
  </si>
  <si>
    <t>Morvai Dávid</t>
  </si>
  <si>
    <t>Markó István</t>
  </si>
  <si>
    <t>Nagy Máté</t>
  </si>
  <si>
    <t>Veres Dávid</t>
  </si>
  <si>
    <t>Ungi Keve</t>
  </si>
  <si>
    <t>Beák Balázs</t>
  </si>
  <si>
    <t>Szabó Gábor</t>
  </si>
  <si>
    <t>Demeter Ákos</t>
  </si>
  <si>
    <t>Megyes Ákos</t>
  </si>
  <si>
    <t>Illés Balázs</t>
  </si>
  <si>
    <t>76-89</t>
  </si>
  <si>
    <t>40-63</t>
  </si>
  <si>
    <t>83-58</t>
  </si>
  <si>
    <t>100-52</t>
  </si>
  <si>
    <t>65-55</t>
  </si>
  <si>
    <t>79-86</t>
  </si>
  <si>
    <t>Brukner Gábor</t>
  </si>
  <si>
    <t>Kispál Ákos</t>
  </si>
  <si>
    <t>Surmann Dorottya</t>
  </si>
  <si>
    <t>Szicsák Bence</t>
  </si>
  <si>
    <t>Kiss Benjámin</t>
  </si>
  <si>
    <t>Dutka József</t>
  </si>
  <si>
    <t>Barta Balázs</t>
  </si>
  <si>
    <t>1. Szabó Gábor</t>
  </si>
  <si>
    <t>2. Balázs Gábor</t>
  </si>
  <si>
    <t>3. Somogyi Péter</t>
  </si>
  <si>
    <t>4. Stáber Alex</t>
  </si>
  <si>
    <t>5. Varga Márk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</si>
</sst>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0" xfId="0" applyBorder="1"/>
    <xf numFmtId="0" fontId="0" fillId="0" borderId="1" xfId="0" applyFill="1" applyBorder="1"/>
    <xf numFmtId="164" fontId="2" fillId="0" borderId="1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" borderId="1" xfId="0" applyFill="1" applyBorder="1"/>
    <xf numFmtId="164" fontId="2" fillId="3" borderId="1" xfId="0" applyNumberFormat="1" applyFont="1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evron@freemail.hu" TargetMode="External"/><Relationship Id="rId2" Type="http://schemas.openxmlformats.org/officeDocument/2006/relationships/hyperlink" Target="mailto:robitomi@vipmail.hu" TargetMode="External"/><Relationship Id="rId1" Type="http://schemas.openxmlformats.org/officeDocument/2006/relationships/hyperlink" Target="mailto:gabor.balazs86@yahoo.com" TargetMode="External"/><Relationship Id="rId6" Type="http://schemas.openxmlformats.org/officeDocument/2006/relationships/hyperlink" Target="mailto:tesipeti@gmail.com" TargetMode="External"/><Relationship Id="rId5" Type="http://schemas.openxmlformats.org/officeDocument/2006/relationships/hyperlink" Target="mailto:tesipeti@gmail.com" TargetMode="External"/><Relationship Id="rId4" Type="http://schemas.openxmlformats.org/officeDocument/2006/relationships/hyperlink" Target="mailto:egrikok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B1" workbookViewId="0">
      <selection activeCell="E4" sqref="E4"/>
    </sheetView>
  </sheetViews>
  <sheetFormatPr defaultRowHeight="15" x14ac:dyDescent="0.25"/>
  <cols>
    <col min="1" max="1" width="17.42578125" style="3" customWidth="1"/>
    <col min="2" max="2" width="28.42578125" style="3" customWidth="1"/>
    <col min="3" max="3" width="23.140625" style="3" customWidth="1"/>
    <col min="4" max="4" width="26.140625" style="3" customWidth="1"/>
    <col min="5" max="5" width="59.85546875" style="3" customWidth="1"/>
    <col min="6" max="6" width="31.85546875" style="3" customWidth="1"/>
  </cols>
  <sheetData>
    <row r="1" spans="1:6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3">
        <v>68007</v>
      </c>
      <c r="B2" s="3" t="s">
        <v>29</v>
      </c>
      <c r="C2" s="3" t="s">
        <v>20</v>
      </c>
      <c r="D2" s="4" t="s">
        <v>37</v>
      </c>
      <c r="E2" s="3" t="s">
        <v>43</v>
      </c>
      <c r="F2" s="3" t="s">
        <v>44</v>
      </c>
    </row>
    <row r="3" spans="1:6" x14ac:dyDescent="0.25">
      <c r="A3" s="3">
        <v>68008</v>
      </c>
      <c r="B3" s="3" t="s">
        <v>28</v>
      </c>
      <c r="C3" s="3" t="s">
        <v>20</v>
      </c>
      <c r="D3" s="4" t="s">
        <v>37</v>
      </c>
      <c r="E3" s="3" t="s">
        <v>43</v>
      </c>
      <c r="F3" s="3" t="s">
        <v>44</v>
      </c>
    </row>
    <row r="4" spans="1:6" x14ac:dyDescent="0.25">
      <c r="A4" s="3">
        <v>68009</v>
      </c>
      <c r="B4" s="3" t="s">
        <v>17</v>
      </c>
      <c r="C4" s="3" t="s">
        <v>21</v>
      </c>
      <c r="D4" s="4" t="s">
        <v>36</v>
      </c>
      <c r="E4" s="3" t="s">
        <v>23</v>
      </c>
      <c r="F4" s="3" t="s">
        <v>25</v>
      </c>
    </row>
    <row r="5" spans="1:6" x14ac:dyDescent="0.25">
      <c r="A5" s="3">
        <v>68010</v>
      </c>
      <c r="B5" s="3" t="s">
        <v>39</v>
      </c>
      <c r="C5" s="3" t="s">
        <v>30</v>
      </c>
      <c r="D5" s="4" t="s">
        <v>35</v>
      </c>
      <c r="E5" s="3" t="s">
        <v>40</v>
      </c>
      <c r="F5" s="3" t="s">
        <v>32</v>
      </c>
    </row>
    <row r="6" spans="1:6" x14ac:dyDescent="0.25">
      <c r="A6" s="3">
        <v>68011</v>
      </c>
      <c r="B6" s="3" t="s">
        <v>18</v>
      </c>
      <c r="C6" s="3" t="s">
        <v>31</v>
      </c>
      <c r="D6" s="4" t="s">
        <v>33</v>
      </c>
      <c r="E6" s="3" t="s">
        <v>23</v>
      </c>
      <c r="F6" s="3" t="s">
        <v>25</v>
      </c>
    </row>
    <row r="7" spans="1:6" x14ac:dyDescent="0.25">
      <c r="A7" s="3">
        <v>68012</v>
      </c>
      <c r="B7" s="3" t="s">
        <v>19</v>
      </c>
      <c r="C7" s="3" t="s">
        <v>22</v>
      </c>
      <c r="D7" s="4" t="s">
        <v>34</v>
      </c>
      <c r="E7" s="3" t="s">
        <v>24</v>
      </c>
      <c r="F7" s="3" t="s">
        <v>26</v>
      </c>
    </row>
  </sheetData>
  <hyperlinks>
    <hyperlink ref="D6" r:id="rId1"/>
    <hyperlink ref="D7" r:id="rId2"/>
    <hyperlink ref="D5" r:id="rId3"/>
    <hyperlink ref="D4" r:id="rId4"/>
    <hyperlink ref="D3" r:id="rId5"/>
    <hyperlink ref="D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C1" workbookViewId="0">
      <selection activeCell="I14" sqref="I14"/>
    </sheetView>
  </sheetViews>
  <sheetFormatPr defaultRowHeight="15" x14ac:dyDescent="0.25"/>
  <cols>
    <col min="1" max="1" width="18.7109375" style="3" customWidth="1"/>
    <col min="2" max="3" width="30.140625" style="3" customWidth="1"/>
    <col min="4" max="4" width="20.5703125" style="3" customWidth="1"/>
    <col min="5" max="5" width="22.42578125" style="3" customWidth="1"/>
    <col min="6" max="6" width="10.5703125" style="3" customWidth="1"/>
    <col min="7" max="7" width="10.42578125" style="3" bestFit="1" customWidth="1"/>
    <col min="8" max="8" width="59.28515625" style="3" customWidth="1"/>
    <col min="9" max="9" width="10.7109375" customWidth="1"/>
    <col min="11" max="11" width="16.85546875" bestFit="1" customWidth="1"/>
    <col min="12" max="12" width="18" customWidth="1"/>
  </cols>
  <sheetData>
    <row r="1" spans="1:12" s="1" customFormat="1" x14ac:dyDescent="0.25">
      <c r="A1" s="2" t="s">
        <v>45</v>
      </c>
      <c r="B1" s="2" t="s">
        <v>6</v>
      </c>
      <c r="C1" s="2" t="s">
        <v>7</v>
      </c>
      <c r="D1" s="2" t="s">
        <v>8</v>
      </c>
      <c r="E1" s="2" t="s">
        <v>14</v>
      </c>
      <c r="F1" s="2" t="s">
        <v>9</v>
      </c>
      <c r="G1" s="2" t="s">
        <v>15</v>
      </c>
      <c r="H1" s="2" t="s">
        <v>16</v>
      </c>
      <c r="I1" s="17" t="s">
        <v>118</v>
      </c>
    </row>
    <row r="2" spans="1:12" x14ac:dyDescent="0.25">
      <c r="A2" s="3" t="s">
        <v>46</v>
      </c>
      <c r="B2" s="3" t="s">
        <v>39</v>
      </c>
      <c r="C2" s="3" t="s">
        <v>17</v>
      </c>
      <c r="D2" s="3">
        <v>20170201</v>
      </c>
      <c r="E2" s="3" t="s">
        <v>27</v>
      </c>
      <c r="F2" s="3">
        <v>1830</v>
      </c>
      <c r="G2" s="3">
        <v>1</v>
      </c>
      <c r="H2" s="3" t="s">
        <v>40</v>
      </c>
      <c r="I2" s="3" t="s">
        <v>119</v>
      </c>
    </row>
    <row r="3" spans="1:12" x14ac:dyDescent="0.25">
      <c r="A3" s="3" t="s">
        <v>47</v>
      </c>
      <c r="B3" s="3" t="s">
        <v>29</v>
      </c>
      <c r="C3" s="3" t="s">
        <v>28</v>
      </c>
      <c r="D3" s="3">
        <v>20170202</v>
      </c>
      <c r="E3" s="3" t="s">
        <v>42</v>
      </c>
      <c r="F3" s="3">
        <v>2030</v>
      </c>
      <c r="G3" s="3">
        <v>1</v>
      </c>
      <c r="H3" s="3" t="s">
        <v>43</v>
      </c>
      <c r="I3" s="3"/>
      <c r="K3" t="s">
        <v>10</v>
      </c>
      <c r="L3" t="s">
        <v>11</v>
      </c>
    </row>
    <row r="4" spans="1:12" x14ac:dyDescent="0.25">
      <c r="A4" s="3" t="s">
        <v>48</v>
      </c>
      <c r="B4" s="3" t="s">
        <v>18</v>
      </c>
      <c r="C4" s="3" t="s">
        <v>19</v>
      </c>
      <c r="D4" s="3">
        <v>20170203</v>
      </c>
      <c r="E4" s="3" t="s">
        <v>41</v>
      </c>
      <c r="F4" s="3">
        <v>1930</v>
      </c>
      <c r="G4" s="3">
        <v>1</v>
      </c>
      <c r="H4" s="3" t="s">
        <v>23</v>
      </c>
      <c r="I4" s="3" t="s">
        <v>120</v>
      </c>
      <c r="K4" t="s">
        <v>12</v>
      </c>
      <c r="L4" t="s">
        <v>13</v>
      </c>
    </row>
    <row r="5" spans="1:12" x14ac:dyDescent="0.25">
      <c r="A5" s="3" t="s">
        <v>49</v>
      </c>
      <c r="B5" s="3" t="s">
        <v>39</v>
      </c>
      <c r="C5" s="3" t="s">
        <v>29</v>
      </c>
      <c r="D5" s="3">
        <v>20170222</v>
      </c>
      <c r="E5" s="3" t="s">
        <v>27</v>
      </c>
      <c r="F5" s="3">
        <v>1830</v>
      </c>
      <c r="G5" s="3">
        <v>2</v>
      </c>
      <c r="H5" s="3" t="s">
        <v>40</v>
      </c>
      <c r="I5" s="3" t="s">
        <v>145</v>
      </c>
    </row>
    <row r="6" spans="1:12" x14ac:dyDescent="0.25">
      <c r="A6" s="3" t="s">
        <v>50</v>
      </c>
      <c r="B6" s="3" t="s">
        <v>28</v>
      </c>
      <c r="C6" s="3" t="s">
        <v>18</v>
      </c>
      <c r="D6" s="3">
        <v>20170209</v>
      </c>
      <c r="E6" s="3" t="s">
        <v>42</v>
      </c>
      <c r="F6" s="3">
        <v>2030</v>
      </c>
      <c r="G6" s="3">
        <v>2</v>
      </c>
      <c r="H6" s="3" t="s">
        <v>43</v>
      </c>
      <c r="I6" s="3"/>
    </row>
    <row r="7" spans="1:12" x14ac:dyDescent="0.25">
      <c r="A7" s="3" t="s">
        <v>51</v>
      </c>
      <c r="B7" s="3" t="s">
        <v>17</v>
      </c>
      <c r="C7" s="3" t="s">
        <v>19</v>
      </c>
      <c r="D7" s="3">
        <v>20170210</v>
      </c>
      <c r="E7" s="3" t="s">
        <v>41</v>
      </c>
      <c r="F7" s="3">
        <v>1945</v>
      </c>
      <c r="G7" s="3">
        <v>2</v>
      </c>
      <c r="H7" s="3" t="s">
        <v>23</v>
      </c>
      <c r="I7" s="3" t="s">
        <v>144</v>
      </c>
    </row>
    <row r="8" spans="1:12" x14ac:dyDescent="0.25">
      <c r="A8" s="3" t="s">
        <v>52</v>
      </c>
      <c r="B8" s="3" t="s">
        <v>19</v>
      </c>
      <c r="C8" s="3" t="s">
        <v>28</v>
      </c>
      <c r="D8" s="3">
        <v>20170215</v>
      </c>
      <c r="E8" s="3" t="s">
        <v>27</v>
      </c>
      <c r="F8" s="3">
        <v>2000</v>
      </c>
      <c r="G8" s="3">
        <v>3</v>
      </c>
      <c r="H8" s="3" t="s">
        <v>24</v>
      </c>
      <c r="I8" s="3" t="s">
        <v>141</v>
      </c>
    </row>
    <row r="9" spans="1:12" x14ac:dyDescent="0.25">
      <c r="A9" s="3" t="s">
        <v>53</v>
      </c>
      <c r="B9" s="3" t="s">
        <v>29</v>
      </c>
      <c r="C9" s="3" t="s">
        <v>17</v>
      </c>
      <c r="D9" s="3">
        <v>20170216</v>
      </c>
      <c r="E9" s="3" t="s">
        <v>42</v>
      </c>
      <c r="F9" s="3">
        <v>2030</v>
      </c>
      <c r="G9" s="3">
        <v>3</v>
      </c>
      <c r="H9" s="3" t="s">
        <v>43</v>
      </c>
      <c r="I9" s="3" t="s">
        <v>142</v>
      </c>
    </row>
    <row r="10" spans="1:12" x14ac:dyDescent="0.25">
      <c r="A10" s="3" t="s">
        <v>54</v>
      </c>
      <c r="B10" s="3" t="s">
        <v>18</v>
      </c>
      <c r="C10" s="3" t="s">
        <v>39</v>
      </c>
      <c r="D10" s="3">
        <v>20170217</v>
      </c>
      <c r="E10" s="3" t="s">
        <v>41</v>
      </c>
      <c r="F10" s="3">
        <v>1930</v>
      </c>
      <c r="G10" s="3">
        <v>3</v>
      </c>
      <c r="H10" s="3" t="s">
        <v>23</v>
      </c>
      <c r="I10" s="3" t="s">
        <v>143</v>
      </c>
    </row>
    <row r="11" spans="1:12" x14ac:dyDescent="0.25">
      <c r="A11" s="3" t="s">
        <v>55</v>
      </c>
      <c r="B11" s="3" t="s">
        <v>19</v>
      </c>
      <c r="C11" s="3" t="s">
        <v>39</v>
      </c>
      <c r="D11" s="3">
        <v>20170222</v>
      </c>
      <c r="E11" s="3" t="s">
        <v>27</v>
      </c>
      <c r="F11" s="3">
        <v>2000</v>
      </c>
      <c r="G11" s="3">
        <v>4</v>
      </c>
      <c r="H11" s="3" t="s">
        <v>24</v>
      </c>
      <c r="I11" s="3"/>
    </row>
    <row r="12" spans="1:12" x14ac:dyDescent="0.25">
      <c r="A12" s="3" t="s">
        <v>56</v>
      </c>
      <c r="B12" s="3" t="s">
        <v>38</v>
      </c>
      <c r="C12" s="3" t="s">
        <v>18</v>
      </c>
      <c r="D12" s="3">
        <v>20170223</v>
      </c>
      <c r="E12" s="3" t="s">
        <v>42</v>
      </c>
      <c r="F12" s="3">
        <v>2000</v>
      </c>
      <c r="G12" s="3">
        <v>4</v>
      </c>
      <c r="H12" s="3" t="s">
        <v>43</v>
      </c>
      <c r="I12" s="3"/>
    </row>
    <row r="13" spans="1:12" x14ac:dyDescent="0.25">
      <c r="A13" s="3" t="s">
        <v>57</v>
      </c>
      <c r="B13" s="3" t="s">
        <v>17</v>
      </c>
      <c r="C13" s="3" t="s">
        <v>28</v>
      </c>
      <c r="D13" s="3">
        <v>20170222</v>
      </c>
      <c r="E13" s="3" t="s">
        <v>27</v>
      </c>
      <c r="F13" s="3">
        <v>2030</v>
      </c>
      <c r="G13" s="3">
        <v>4</v>
      </c>
      <c r="H13" s="3" t="s">
        <v>23</v>
      </c>
      <c r="I13" s="3" t="s">
        <v>146</v>
      </c>
    </row>
    <row r="14" spans="1:12" x14ac:dyDescent="0.25">
      <c r="A14" s="3" t="s">
        <v>58</v>
      </c>
      <c r="B14" s="3" t="s">
        <v>39</v>
      </c>
      <c r="C14" s="3" t="s">
        <v>28</v>
      </c>
      <c r="D14" s="3">
        <v>20170301</v>
      </c>
      <c r="E14" s="3" t="s">
        <v>27</v>
      </c>
      <c r="F14" s="3">
        <v>1830</v>
      </c>
      <c r="G14" s="3">
        <v>5</v>
      </c>
      <c r="H14" s="3" t="s">
        <v>40</v>
      </c>
      <c r="I14" s="3"/>
    </row>
    <row r="15" spans="1:12" x14ac:dyDescent="0.25">
      <c r="A15" s="3" t="s">
        <v>59</v>
      </c>
      <c r="B15" s="3" t="s">
        <v>29</v>
      </c>
      <c r="C15" s="3" t="s">
        <v>19</v>
      </c>
      <c r="D15" s="3">
        <v>20170302</v>
      </c>
      <c r="E15" s="3" t="s">
        <v>42</v>
      </c>
      <c r="F15" s="3">
        <v>2030</v>
      </c>
      <c r="G15" s="3">
        <v>5</v>
      </c>
      <c r="H15" s="3" t="s">
        <v>43</v>
      </c>
      <c r="I15" s="3"/>
    </row>
    <row r="16" spans="1:12" x14ac:dyDescent="0.25">
      <c r="A16" s="3" t="s">
        <v>60</v>
      </c>
      <c r="B16" s="3" t="s">
        <v>17</v>
      </c>
      <c r="C16" s="3" t="s">
        <v>18</v>
      </c>
      <c r="D16" s="3">
        <v>20170303</v>
      </c>
      <c r="E16" s="3" t="s">
        <v>41</v>
      </c>
      <c r="F16" s="3">
        <v>1930</v>
      </c>
      <c r="G16" s="3">
        <v>5</v>
      </c>
      <c r="H16" s="3" t="s">
        <v>23</v>
      </c>
      <c r="I16" s="3"/>
    </row>
    <row r="17" spans="1:9" x14ac:dyDescent="0.25">
      <c r="A17" s="3" t="s">
        <v>61</v>
      </c>
      <c r="B17" s="3" t="s">
        <v>19</v>
      </c>
      <c r="C17" s="3" t="s">
        <v>18</v>
      </c>
      <c r="D17" s="3">
        <v>20170308</v>
      </c>
      <c r="E17" s="3" t="s">
        <v>27</v>
      </c>
      <c r="F17" s="3">
        <v>2000</v>
      </c>
      <c r="G17" s="3">
        <v>6</v>
      </c>
      <c r="H17" s="3" t="s">
        <v>24</v>
      </c>
      <c r="I17" s="3"/>
    </row>
    <row r="18" spans="1:9" x14ac:dyDescent="0.25">
      <c r="A18" s="3" t="s">
        <v>62</v>
      </c>
      <c r="B18" s="3" t="s">
        <v>28</v>
      </c>
      <c r="C18" s="3" t="s">
        <v>29</v>
      </c>
      <c r="D18" s="3">
        <v>20170309</v>
      </c>
      <c r="E18" s="3" t="s">
        <v>42</v>
      </c>
      <c r="F18" s="3">
        <v>2030</v>
      </c>
      <c r="G18" s="3">
        <v>6</v>
      </c>
      <c r="H18" s="3" t="s">
        <v>43</v>
      </c>
      <c r="I18" s="3"/>
    </row>
    <row r="19" spans="1:9" x14ac:dyDescent="0.25">
      <c r="A19" s="3" t="s">
        <v>63</v>
      </c>
      <c r="B19" s="3" t="s">
        <v>17</v>
      </c>
      <c r="C19" s="3" t="s">
        <v>39</v>
      </c>
      <c r="D19" s="3">
        <v>20170310</v>
      </c>
      <c r="E19" s="3" t="s">
        <v>41</v>
      </c>
      <c r="F19" s="3">
        <v>1930</v>
      </c>
      <c r="G19" s="3">
        <v>6</v>
      </c>
      <c r="H19" s="3" t="s">
        <v>23</v>
      </c>
      <c r="I19" s="3"/>
    </row>
    <row r="20" spans="1:9" x14ac:dyDescent="0.25">
      <c r="A20" s="3" t="s">
        <v>64</v>
      </c>
      <c r="B20" s="3" t="s">
        <v>19</v>
      </c>
      <c r="C20" s="3" t="s">
        <v>17</v>
      </c>
      <c r="D20" s="3">
        <v>20170315</v>
      </c>
      <c r="E20" s="3" t="s">
        <v>27</v>
      </c>
      <c r="F20" s="3">
        <v>2000</v>
      </c>
      <c r="G20" s="3">
        <v>7</v>
      </c>
      <c r="H20" s="3" t="s">
        <v>24</v>
      </c>
      <c r="I20" s="3"/>
    </row>
    <row r="21" spans="1:9" x14ac:dyDescent="0.25">
      <c r="A21" s="3" t="s">
        <v>65</v>
      </c>
      <c r="B21" s="3" t="s">
        <v>29</v>
      </c>
      <c r="C21" s="3" t="s">
        <v>39</v>
      </c>
      <c r="D21" s="3">
        <v>20170316</v>
      </c>
      <c r="E21" s="3" t="s">
        <v>42</v>
      </c>
      <c r="F21" s="3">
        <v>2030</v>
      </c>
      <c r="G21" s="3">
        <v>7</v>
      </c>
      <c r="H21" s="3" t="s">
        <v>43</v>
      </c>
      <c r="I21" s="3"/>
    </row>
    <row r="22" spans="1:9" x14ac:dyDescent="0.25">
      <c r="A22" s="3" t="s">
        <v>66</v>
      </c>
      <c r="B22" s="3" t="s">
        <v>18</v>
      </c>
      <c r="C22" s="3" t="s">
        <v>28</v>
      </c>
      <c r="D22" s="3">
        <v>20170317</v>
      </c>
      <c r="E22" s="3" t="s">
        <v>41</v>
      </c>
      <c r="F22" s="3">
        <v>1930</v>
      </c>
      <c r="G22" s="3">
        <v>7</v>
      </c>
      <c r="H22" s="3" t="s">
        <v>23</v>
      </c>
      <c r="I22" s="3"/>
    </row>
    <row r="23" spans="1:9" x14ac:dyDescent="0.25">
      <c r="A23" s="3" t="s">
        <v>67</v>
      </c>
      <c r="B23" s="3" t="s">
        <v>39</v>
      </c>
      <c r="C23" s="3" t="s">
        <v>18</v>
      </c>
      <c r="D23" s="3">
        <v>20170322</v>
      </c>
      <c r="E23" s="3" t="s">
        <v>27</v>
      </c>
      <c r="F23" s="3">
        <v>1830</v>
      </c>
      <c r="G23" s="3">
        <v>8</v>
      </c>
      <c r="H23" s="3" t="s">
        <v>40</v>
      </c>
      <c r="I23" s="3"/>
    </row>
    <row r="24" spans="1:9" x14ac:dyDescent="0.25">
      <c r="A24" s="3" t="s">
        <v>68</v>
      </c>
      <c r="B24" s="3" t="s">
        <v>28</v>
      </c>
      <c r="C24" s="3" t="s">
        <v>19</v>
      </c>
      <c r="D24" s="3">
        <v>20170323</v>
      </c>
      <c r="E24" s="3" t="s">
        <v>42</v>
      </c>
      <c r="F24" s="3">
        <v>2030</v>
      </c>
      <c r="G24" s="3">
        <v>8</v>
      </c>
      <c r="H24" s="3" t="s">
        <v>43</v>
      </c>
      <c r="I24" s="3"/>
    </row>
    <row r="25" spans="1:9" x14ac:dyDescent="0.25">
      <c r="A25" s="3" t="s">
        <v>69</v>
      </c>
      <c r="B25" s="3" t="s">
        <v>17</v>
      </c>
      <c r="C25" s="3" t="s">
        <v>29</v>
      </c>
      <c r="D25" s="3">
        <v>20170324</v>
      </c>
      <c r="E25" s="3" t="s">
        <v>41</v>
      </c>
      <c r="F25" s="3">
        <v>1930</v>
      </c>
      <c r="G25" s="3">
        <v>8</v>
      </c>
      <c r="H25" s="3" t="s">
        <v>23</v>
      </c>
      <c r="I25" s="3"/>
    </row>
    <row r="26" spans="1:9" x14ac:dyDescent="0.25">
      <c r="A26" s="3" t="s">
        <v>70</v>
      </c>
      <c r="B26" s="3" t="s">
        <v>39</v>
      </c>
      <c r="C26" s="3" t="s">
        <v>19</v>
      </c>
      <c r="D26" s="3">
        <v>20170329</v>
      </c>
      <c r="E26" s="3" t="s">
        <v>27</v>
      </c>
      <c r="F26" s="3">
        <v>1830</v>
      </c>
      <c r="G26" s="3">
        <v>9</v>
      </c>
      <c r="H26" s="3" t="s">
        <v>40</v>
      </c>
      <c r="I26" s="3"/>
    </row>
    <row r="27" spans="1:9" x14ac:dyDescent="0.25">
      <c r="A27" s="3" t="s">
        <v>71</v>
      </c>
      <c r="B27" s="3" t="s">
        <v>28</v>
      </c>
      <c r="C27" s="3" t="s">
        <v>17</v>
      </c>
      <c r="D27" s="3">
        <v>20170330</v>
      </c>
      <c r="E27" s="3" t="s">
        <v>42</v>
      </c>
      <c r="F27" s="3">
        <v>2030</v>
      </c>
      <c r="G27" s="3">
        <v>9</v>
      </c>
      <c r="H27" s="3" t="s">
        <v>43</v>
      </c>
      <c r="I27" s="3"/>
    </row>
    <row r="28" spans="1:9" x14ac:dyDescent="0.25">
      <c r="A28" s="3" t="s">
        <v>72</v>
      </c>
      <c r="B28" s="3" t="s">
        <v>18</v>
      </c>
      <c r="C28" s="3" t="s">
        <v>29</v>
      </c>
      <c r="D28" s="3">
        <v>20170331</v>
      </c>
      <c r="E28" s="3" t="s">
        <v>41</v>
      </c>
      <c r="F28" s="3">
        <v>1930</v>
      </c>
      <c r="G28" s="3">
        <v>9</v>
      </c>
      <c r="H28" s="3" t="s">
        <v>23</v>
      </c>
      <c r="I28" s="3"/>
    </row>
    <row r="29" spans="1:9" x14ac:dyDescent="0.25">
      <c r="A29" s="3" t="s">
        <v>73</v>
      </c>
      <c r="B29" s="3" t="s">
        <v>19</v>
      </c>
      <c r="C29" s="3" t="s">
        <v>29</v>
      </c>
      <c r="D29" s="3">
        <v>20170405</v>
      </c>
      <c r="E29" s="3" t="s">
        <v>27</v>
      </c>
      <c r="F29" s="3">
        <v>2000</v>
      </c>
      <c r="G29" s="3">
        <v>10</v>
      </c>
      <c r="H29" s="3" t="s">
        <v>24</v>
      </c>
      <c r="I29" s="3"/>
    </row>
    <row r="30" spans="1:9" x14ac:dyDescent="0.25">
      <c r="A30" s="3" t="s">
        <v>74</v>
      </c>
      <c r="B30" s="3" t="s">
        <v>28</v>
      </c>
      <c r="C30" s="3" t="s">
        <v>39</v>
      </c>
      <c r="D30" s="3">
        <v>20170406</v>
      </c>
      <c r="E30" s="3" t="s">
        <v>42</v>
      </c>
      <c r="F30" s="3">
        <v>2030</v>
      </c>
      <c r="G30" s="3">
        <v>10</v>
      </c>
      <c r="H30" s="3" t="s">
        <v>43</v>
      </c>
      <c r="I30" s="3"/>
    </row>
    <row r="31" spans="1:9" x14ac:dyDescent="0.25">
      <c r="A31" s="3" t="s">
        <v>75</v>
      </c>
      <c r="B31" s="3" t="s">
        <v>18</v>
      </c>
      <c r="C31" s="3" t="s">
        <v>17</v>
      </c>
      <c r="D31" s="3">
        <v>20170407</v>
      </c>
      <c r="E31" s="3" t="s">
        <v>41</v>
      </c>
      <c r="F31" s="3">
        <v>1930</v>
      </c>
      <c r="G31" s="3">
        <v>10</v>
      </c>
      <c r="H31" s="3" t="s">
        <v>23</v>
      </c>
      <c r="I31" s="3"/>
    </row>
    <row r="32" spans="1:9" x14ac:dyDescent="0.25">
      <c r="I32" s="3"/>
    </row>
    <row r="33" spans="9:9" x14ac:dyDescent="0.25">
      <c r="I33" s="3"/>
    </row>
    <row r="34" spans="9:9" x14ac:dyDescent="0.25">
      <c r="I34" s="3"/>
    </row>
    <row r="35" spans="9:9" x14ac:dyDescent="0.25">
      <c r="I35" s="3"/>
    </row>
    <row r="36" spans="9:9" x14ac:dyDescent="0.25">
      <c r="I36" s="3"/>
    </row>
    <row r="37" spans="9:9" x14ac:dyDescent="0.25">
      <c r="I37" s="3"/>
    </row>
    <row r="38" spans="9:9" x14ac:dyDescent="0.25">
      <c r="I38" s="3"/>
    </row>
    <row r="39" spans="9:9" x14ac:dyDescent="0.25">
      <c r="I39" s="3"/>
    </row>
    <row r="40" spans="9:9" x14ac:dyDescent="0.25">
      <c r="I40" s="3"/>
    </row>
    <row r="41" spans="9:9" x14ac:dyDescent="0.25">
      <c r="I41" s="3"/>
    </row>
    <row r="42" spans="9:9" x14ac:dyDescent="0.25">
      <c r="I42" s="3"/>
    </row>
    <row r="43" spans="9:9" x14ac:dyDescent="0.25">
      <c r="I43" s="3"/>
    </row>
    <row r="44" spans="9:9" x14ac:dyDescent="0.25">
      <c r="I44" s="3"/>
    </row>
    <row r="45" spans="9:9" x14ac:dyDescent="0.25">
      <c r="I45" s="6"/>
    </row>
    <row r="46" spans="9:9" x14ac:dyDescent="0.25">
      <c r="I46" s="6"/>
    </row>
    <row r="47" spans="9:9" x14ac:dyDescent="0.25">
      <c r="I47" s="6"/>
    </row>
    <row r="48" spans="9:9" x14ac:dyDescent="0.25">
      <c r="I48" s="6"/>
    </row>
    <row r="49" spans="9:9" x14ac:dyDescent="0.25">
      <c r="I49" s="6"/>
    </row>
    <row r="50" spans="9:9" x14ac:dyDescent="0.25">
      <c r="I50" s="6"/>
    </row>
    <row r="51" spans="9:9" x14ac:dyDescent="0.25">
      <c r="I51" s="6"/>
    </row>
    <row r="52" spans="9:9" x14ac:dyDescent="0.25">
      <c r="I52" s="6"/>
    </row>
    <row r="53" spans="9:9" x14ac:dyDescent="0.25">
      <c r="I53" s="6"/>
    </row>
  </sheetData>
  <sortState ref="B2:H31">
    <sortCondition ref="D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6"/>
  <sheetViews>
    <sheetView tabSelected="1" workbookViewId="0">
      <selection activeCell="B3" sqref="B3"/>
    </sheetView>
  </sheetViews>
  <sheetFormatPr defaultRowHeight="15" x14ac:dyDescent="0.25"/>
  <cols>
    <col min="1" max="1" width="29.140625" customWidth="1"/>
    <col min="2" max="3" width="13.28515625" customWidth="1"/>
    <col min="4" max="5" width="14.85546875" customWidth="1"/>
    <col min="6" max="7" width="13.5703125" customWidth="1"/>
    <col min="8" max="9" width="11.140625" customWidth="1"/>
    <col min="10" max="11" width="11.85546875" customWidth="1"/>
    <col min="12" max="12" width="16.140625" customWidth="1"/>
    <col min="13" max="13" width="10.28515625" customWidth="1"/>
    <col min="14" max="14" width="10.5703125" customWidth="1"/>
  </cols>
  <sheetData>
    <row r="2" spans="1:14" x14ac:dyDescent="0.25">
      <c r="D2" s="19" t="s">
        <v>99</v>
      </c>
      <c r="E2" s="19"/>
      <c r="F2" s="19"/>
      <c r="G2" s="19"/>
      <c r="H2" s="19"/>
      <c r="I2" s="19"/>
      <c r="J2" s="19"/>
      <c r="K2" s="19"/>
      <c r="L2" s="19"/>
    </row>
    <row r="3" spans="1:14" x14ac:dyDescent="0.25">
      <c r="D3" s="19"/>
      <c r="E3" s="19"/>
      <c r="F3" s="19"/>
      <c r="G3" s="19"/>
      <c r="H3" s="19"/>
      <c r="I3" s="19"/>
      <c r="J3" s="19"/>
      <c r="K3" s="19"/>
      <c r="L3" s="19"/>
    </row>
    <row r="4" spans="1:14" ht="15.75" x14ac:dyDescent="0.25">
      <c r="D4" s="5"/>
      <c r="E4" s="5"/>
      <c r="F4" s="5"/>
      <c r="G4" s="5"/>
      <c r="H4" s="5"/>
      <c r="I4" s="5"/>
      <c r="J4" s="5"/>
      <c r="K4" s="5"/>
      <c r="L4" s="5"/>
    </row>
    <row r="5" spans="1:14" ht="15.75" x14ac:dyDescent="0.25">
      <c r="D5" s="5"/>
      <c r="E5" s="5"/>
      <c r="F5" s="5"/>
      <c r="G5" s="5"/>
      <c r="H5" s="5"/>
      <c r="I5" s="5"/>
      <c r="J5" s="5"/>
      <c r="K5" s="5"/>
      <c r="L5" s="5"/>
    </row>
    <row r="6" spans="1:14" ht="15.75" x14ac:dyDescent="0.25">
      <c r="D6" s="5"/>
      <c r="E6" s="5"/>
      <c r="F6" s="5"/>
      <c r="G6" s="5"/>
      <c r="H6" s="5"/>
      <c r="I6" s="5"/>
      <c r="J6" s="5"/>
      <c r="K6" s="5"/>
      <c r="L6" s="5"/>
    </row>
    <row r="7" spans="1:14" ht="15.75" x14ac:dyDescent="0.25">
      <c r="A7" s="23" t="s">
        <v>76</v>
      </c>
      <c r="B7" s="23" t="s">
        <v>77</v>
      </c>
      <c r="C7" s="15"/>
      <c r="D7" s="5"/>
      <c r="E7" s="5"/>
      <c r="F7" s="5"/>
      <c r="G7" s="5"/>
      <c r="H7" s="5"/>
      <c r="I7" s="5"/>
      <c r="J7" s="5"/>
      <c r="K7" s="5"/>
      <c r="L7" s="5"/>
    </row>
    <row r="8" spans="1:14" ht="15.75" x14ac:dyDescent="0.25">
      <c r="A8" s="6" t="s">
        <v>154</v>
      </c>
      <c r="B8" s="7">
        <v>27</v>
      </c>
      <c r="C8" s="16"/>
      <c r="D8" s="5"/>
      <c r="E8" s="5"/>
      <c r="F8" s="5"/>
      <c r="G8" s="5"/>
      <c r="H8" s="5"/>
      <c r="I8" s="5"/>
      <c r="J8" s="5"/>
      <c r="K8" s="5"/>
      <c r="L8" s="5"/>
    </row>
    <row r="9" spans="1:14" ht="15.75" x14ac:dyDescent="0.25">
      <c r="A9" s="6" t="s">
        <v>155</v>
      </c>
      <c r="B9" s="7">
        <v>26</v>
      </c>
      <c r="C9" s="12"/>
      <c r="D9" s="5"/>
      <c r="E9" s="5"/>
      <c r="F9" s="5"/>
      <c r="G9" s="5"/>
      <c r="H9" s="5"/>
      <c r="I9" s="5"/>
      <c r="J9" s="5"/>
      <c r="K9" s="5"/>
      <c r="L9" s="5"/>
    </row>
    <row r="10" spans="1:14" ht="15.75" x14ac:dyDescent="0.25">
      <c r="A10" s="6" t="s">
        <v>156</v>
      </c>
      <c r="B10" s="7">
        <v>21.5</v>
      </c>
      <c r="C10" s="12"/>
      <c r="D10" s="5"/>
      <c r="E10" s="5"/>
      <c r="F10" s="5"/>
      <c r="G10" s="5"/>
      <c r="H10" s="5"/>
      <c r="I10" s="5"/>
      <c r="J10" s="5"/>
      <c r="K10" s="5"/>
      <c r="L10" s="5"/>
    </row>
    <row r="11" spans="1:14" ht="15.75" x14ac:dyDescent="0.25">
      <c r="A11" s="6" t="s">
        <v>157</v>
      </c>
      <c r="B11" s="7">
        <v>20.5</v>
      </c>
      <c r="C11" s="12"/>
      <c r="D11" s="5"/>
      <c r="E11" s="5"/>
      <c r="F11" s="5"/>
      <c r="G11" s="5"/>
      <c r="H11" s="5"/>
      <c r="I11" s="5"/>
      <c r="J11" s="5"/>
      <c r="K11" s="5"/>
      <c r="L11" s="5"/>
    </row>
    <row r="12" spans="1:14" ht="15.75" x14ac:dyDescent="0.25">
      <c r="A12" s="6" t="s">
        <v>158</v>
      </c>
      <c r="B12" s="7">
        <v>19</v>
      </c>
      <c r="C12" s="12"/>
      <c r="D12" s="5"/>
      <c r="E12" s="5"/>
      <c r="F12" s="5"/>
      <c r="G12" s="5"/>
      <c r="H12" s="5"/>
      <c r="I12" s="5"/>
      <c r="J12" s="5"/>
      <c r="K12" s="5"/>
      <c r="L12" s="5"/>
    </row>
    <row r="14" spans="1:14" x14ac:dyDescent="0.25">
      <c r="A14" s="22"/>
      <c r="B14" t="s">
        <v>78</v>
      </c>
    </row>
    <row r="16" spans="1:14" x14ac:dyDescent="0.25">
      <c r="A16" s="8" t="s">
        <v>29</v>
      </c>
      <c r="B16" s="18" t="s">
        <v>79</v>
      </c>
      <c r="C16" s="18"/>
      <c r="D16" s="18"/>
      <c r="E16" s="18"/>
      <c r="F16" s="18"/>
      <c r="G16" s="18"/>
      <c r="H16" s="18"/>
      <c r="I16" s="18"/>
      <c r="J16" s="18"/>
      <c r="K16" s="9"/>
      <c r="L16" s="6"/>
      <c r="M16" s="6"/>
      <c r="N16" s="6"/>
    </row>
    <row r="17" spans="1:14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6"/>
      <c r="M17" s="6"/>
      <c r="N17" s="6"/>
    </row>
    <row r="18" spans="1:14" x14ac:dyDescent="0.25">
      <c r="A18" s="3" t="s">
        <v>80</v>
      </c>
      <c r="B18" s="3" t="s">
        <v>28</v>
      </c>
      <c r="C18" s="3" t="s">
        <v>28</v>
      </c>
      <c r="D18" s="3" t="s">
        <v>18</v>
      </c>
      <c r="E18" s="3" t="s">
        <v>18</v>
      </c>
      <c r="F18" s="3" t="s">
        <v>17</v>
      </c>
      <c r="G18" s="3" t="s">
        <v>17</v>
      </c>
      <c r="H18" s="3" t="s">
        <v>19</v>
      </c>
      <c r="I18" s="3" t="s">
        <v>19</v>
      </c>
      <c r="J18" s="3" t="s">
        <v>39</v>
      </c>
      <c r="K18" s="3" t="s">
        <v>39</v>
      </c>
      <c r="L18" s="3" t="s">
        <v>81</v>
      </c>
      <c r="M18" s="3" t="s">
        <v>82</v>
      </c>
      <c r="N18" s="10" t="s">
        <v>77</v>
      </c>
    </row>
    <row r="19" spans="1:14" x14ac:dyDescent="0.25">
      <c r="A19" s="6" t="s">
        <v>122</v>
      </c>
      <c r="B19" s="6"/>
      <c r="C19" s="6"/>
      <c r="D19" s="6"/>
      <c r="E19" s="6"/>
      <c r="F19" s="6">
        <v>2</v>
      </c>
      <c r="G19" s="6"/>
      <c r="H19" s="6"/>
      <c r="I19" s="6"/>
      <c r="J19" s="6">
        <v>0</v>
      </c>
      <c r="K19" s="6"/>
      <c r="L19" s="6">
        <f t="shared" ref="L19:L29" si="0">SUM(B19:J19)</f>
        <v>2</v>
      </c>
      <c r="M19" s="6">
        <v>2</v>
      </c>
      <c r="N19" s="11">
        <f t="shared" ref="N19:N29" si="1">L19/M19</f>
        <v>1</v>
      </c>
    </row>
    <row r="20" spans="1:14" x14ac:dyDescent="0.25">
      <c r="A20" s="6" t="s">
        <v>123</v>
      </c>
      <c r="B20" s="6"/>
      <c r="C20" s="6"/>
      <c r="D20" s="6"/>
      <c r="E20" s="6"/>
      <c r="F20" s="6">
        <v>10</v>
      </c>
      <c r="G20" s="6"/>
      <c r="H20" s="6"/>
      <c r="I20" s="6"/>
      <c r="J20" s="6">
        <v>0</v>
      </c>
      <c r="K20" s="6"/>
      <c r="L20" s="6">
        <f t="shared" si="0"/>
        <v>10</v>
      </c>
      <c r="M20" s="6">
        <v>2</v>
      </c>
      <c r="N20" s="11">
        <f t="shared" si="1"/>
        <v>5</v>
      </c>
    </row>
    <row r="21" spans="1:14" x14ac:dyDescent="0.25">
      <c r="A21" s="13" t="s">
        <v>124</v>
      </c>
      <c r="B21" s="13"/>
      <c r="C21" s="13"/>
      <c r="D21" s="13"/>
      <c r="E21" s="13"/>
      <c r="F21" s="13">
        <v>6</v>
      </c>
      <c r="G21" s="13"/>
      <c r="H21" s="13"/>
      <c r="I21" s="13"/>
      <c r="J21" s="13">
        <v>7</v>
      </c>
      <c r="K21" s="13"/>
      <c r="L21" s="13">
        <f t="shared" si="0"/>
        <v>13</v>
      </c>
      <c r="M21" s="13">
        <v>2</v>
      </c>
      <c r="N21" s="14">
        <f t="shared" si="1"/>
        <v>6.5</v>
      </c>
    </row>
    <row r="22" spans="1:14" x14ac:dyDescent="0.25">
      <c r="A22" s="6" t="s">
        <v>125</v>
      </c>
      <c r="B22" s="6"/>
      <c r="C22" s="6"/>
      <c r="D22" s="6"/>
      <c r="E22" s="6"/>
      <c r="F22" s="6">
        <v>6</v>
      </c>
      <c r="G22" s="6"/>
      <c r="H22" s="6"/>
      <c r="I22" s="6"/>
      <c r="J22" s="6"/>
      <c r="K22" s="6"/>
      <c r="L22" s="6">
        <f t="shared" si="0"/>
        <v>6</v>
      </c>
      <c r="M22" s="6">
        <v>1</v>
      </c>
      <c r="N22" s="11">
        <f t="shared" si="1"/>
        <v>6</v>
      </c>
    </row>
    <row r="23" spans="1:14" x14ac:dyDescent="0.25">
      <c r="A23" s="6" t="s">
        <v>126</v>
      </c>
      <c r="B23" s="6"/>
      <c r="C23" s="6"/>
      <c r="D23" s="6"/>
      <c r="E23" s="6"/>
      <c r="F23" s="6">
        <v>3</v>
      </c>
      <c r="G23" s="6"/>
      <c r="H23" s="6"/>
      <c r="I23" s="6"/>
      <c r="J23" s="6">
        <v>5</v>
      </c>
      <c r="K23" s="6"/>
      <c r="L23" s="6">
        <f t="shared" si="0"/>
        <v>8</v>
      </c>
      <c r="M23" s="6">
        <v>2</v>
      </c>
      <c r="N23" s="11">
        <f t="shared" si="1"/>
        <v>4</v>
      </c>
    </row>
    <row r="24" spans="1:14" x14ac:dyDescent="0.25">
      <c r="A24" s="20" t="s">
        <v>127</v>
      </c>
      <c r="B24" s="20"/>
      <c r="C24" s="20"/>
      <c r="D24" s="20"/>
      <c r="E24" s="20"/>
      <c r="F24" s="20">
        <v>8</v>
      </c>
      <c r="G24" s="20"/>
      <c r="H24" s="20"/>
      <c r="I24" s="20"/>
      <c r="J24" s="20">
        <v>21</v>
      </c>
      <c r="K24" s="20"/>
      <c r="L24" s="20">
        <f t="shared" si="0"/>
        <v>29</v>
      </c>
      <c r="M24" s="20">
        <v>2</v>
      </c>
      <c r="N24" s="21">
        <f t="shared" si="1"/>
        <v>14.5</v>
      </c>
    </row>
    <row r="25" spans="1:14" x14ac:dyDescent="0.25">
      <c r="A25" s="6" t="s">
        <v>128</v>
      </c>
      <c r="B25" s="6"/>
      <c r="C25" s="6"/>
      <c r="D25" s="6"/>
      <c r="E25" s="6"/>
      <c r="F25" s="6">
        <v>5</v>
      </c>
      <c r="G25" s="6"/>
      <c r="H25" s="6"/>
      <c r="I25" s="6"/>
      <c r="J25" s="6">
        <v>9</v>
      </c>
      <c r="K25" s="6"/>
      <c r="L25" s="6">
        <f t="shared" si="0"/>
        <v>14</v>
      </c>
      <c r="M25" s="6">
        <v>2</v>
      </c>
      <c r="N25" s="11">
        <f t="shared" si="1"/>
        <v>7</v>
      </c>
    </row>
    <row r="26" spans="1:14" x14ac:dyDescent="0.25">
      <c r="A26" s="6" t="s">
        <v>147</v>
      </c>
      <c r="B26" s="6"/>
      <c r="C26" s="6"/>
      <c r="D26" s="6"/>
      <c r="E26" s="6"/>
      <c r="F26" s="6"/>
      <c r="G26" s="6"/>
      <c r="H26" s="6"/>
      <c r="I26" s="6"/>
      <c r="J26" s="6">
        <v>2</v>
      </c>
      <c r="K26" s="6"/>
      <c r="L26" s="6">
        <f t="shared" si="0"/>
        <v>2</v>
      </c>
      <c r="M26" s="6">
        <v>1</v>
      </c>
      <c r="N26" s="11">
        <f t="shared" si="1"/>
        <v>2</v>
      </c>
    </row>
    <row r="27" spans="1:14" x14ac:dyDescent="0.25">
      <c r="A27" s="6" t="s">
        <v>148</v>
      </c>
      <c r="B27" s="6"/>
      <c r="C27" s="6"/>
      <c r="D27" s="6"/>
      <c r="E27" s="6"/>
      <c r="F27" s="6"/>
      <c r="G27" s="6"/>
      <c r="H27" s="6"/>
      <c r="I27" s="6"/>
      <c r="J27" s="6">
        <v>11</v>
      </c>
      <c r="K27" s="6"/>
      <c r="L27" s="13">
        <f t="shared" si="0"/>
        <v>11</v>
      </c>
      <c r="M27" s="6">
        <v>1</v>
      </c>
      <c r="N27" s="14">
        <f t="shared" si="1"/>
        <v>11</v>
      </c>
    </row>
    <row r="28" spans="1:14" x14ac:dyDescent="0.25">
      <c r="A28" s="6" t="s">
        <v>149</v>
      </c>
      <c r="B28" s="6"/>
      <c r="C28" s="6"/>
      <c r="D28" s="6"/>
      <c r="E28" s="6"/>
      <c r="F28" s="6"/>
      <c r="G28" s="6"/>
      <c r="H28" s="6"/>
      <c r="I28" s="6"/>
      <c r="J28" s="6">
        <v>0</v>
      </c>
      <c r="K28" s="6"/>
      <c r="L28" s="6">
        <f t="shared" si="0"/>
        <v>0</v>
      </c>
      <c r="M28" s="6">
        <v>1</v>
      </c>
      <c r="N28" s="11">
        <f t="shared" si="1"/>
        <v>0</v>
      </c>
    </row>
    <row r="29" spans="1:14" x14ac:dyDescent="0.25">
      <c r="A29" s="6" t="s">
        <v>83</v>
      </c>
      <c r="B29" s="6">
        <f>SUM(B19:B28)</f>
        <v>0</v>
      </c>
      <c r="C29" s="6">
        <f>SUM(C19:C28)</f>
        <v>0</v>
      </c>
      <c r="D29" s="6">
        <f>SUM(D19:D28)</f>
        <v>0</v>
      </c>
      <c r="E29" s="6">
        <f t="shared" ref="E29:K29" si="2">SUM(E19:E28)</f>
        <v>0</v>
      </c>
      <c r="F29" s="6">
        <f t="shared" si="2"/>
        <v>40</v>
      </c>
      <c r="G29" s="6">
        <f t="shared" si="2"/>
        <v>0</v>
      </c>
      <c r="H29" s="6">
        <f t="shared" si="2"/>
        <v>0</v>
      </c>
      <c r="I29" s="6">
        <f t="shared" si="2"/>
        <v>0</v>
      </c>
      <c r="J29" s="6">
        <f t="shared" si="2"/>
        <v>55</v>
      </c>
      <c r="K29" s="6">
        <f t="shared" si="2"/>
        <v>0</v>
      </c>
      <c r="L29" s="6">
        <f t="shared" si="0"/>
        <v>95</v>
      </c>
      <c r="M29" s="6">
        <v>2</v>
      </c>
      <c r="N29" s="11">
        <f t="shared" si="1"/>
        <v>47.5</v>
      </c>
    </row>
    <row r="30" spans="1:14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2" spans="1:14" x14ac:dyDescent="0.25">
      <c r="A32" s="8" t="s">
        <v>28</v>
      </c>
      <c r="B32" s="18" t="s">
        <v>79</v>
      </c>
      <c r="C32" s="18"/>
      <c r="D32" s="18"/>
      <c r="E32" s="18"/>
      <c r="F32" s="18"/>
      <c r="G32" s="18"/>
      <c r="H32" s="18"/>
      <c r="I32" s="18"/>
      <c r="J32" s="18"/>
      <c r="K32" s="9"/>
      <c r="L32" s="6"/>
      <c r="M32" s="6"/>
      <c r="N32" s="6"/>
    </row>
    <row r="33" spans="1:14" x14ac:dyDescent="0.25">
      <c r="A33" s="3" t="s">
        <v>80</v>
      </c>
      <c r="B33" s="3" t="s">
        <v>29</v>
      </c>
      <c r="C33" s="3" t="s">
        <v>29</v>
      </c>
      <c r="D33" s="3" t="s">
        <v>18</v>
      </c>
      <c r="E33" s="3" t="s">
        <v>18</v>
      </c>
      <c r="F33" s="3" t="s">
        <v>17</v>
      </c>
      <c r="G33" s="3" t="s">
        <v>17</v>
      </c>
      <c r="H33" s="3" t="s">
        <v>19</v>
      </c>
      <c r="I33" s="3" t="s">
        <v>19</v>
      </c>
      <c r="J33" s="3" t="s">
        <v>39</v>
      </c>
      <c r="K33" s="3" t="s">
        <v>39</v>
      </c>
      <c r="L33" s="3" t="s">
        <v>81</v>
      </c>
      <c r="M33" s="3" t="s">
        <v>82</v>
      </c>
      <c r="N33" s="10" t="s">
        <v>77</v>
      </c>
    </row>
    <row r="34" spans="1:14" x14ac:dyDescent="0.25">
      <c r="A34" s="6" t="s">
        <v>134</v>
      </c>
      <c r="B34" s="6"/>
      <c r="C34" s="6"/>
      <c r="D34" s="6"/>
      <c r="E34" s="6"/>
      <c r="F34" s="6">
        <v>23</v>
      </c>
      <c r="G34" s="6"/>
      <c r="H34" s="6">
        <v>0</v>
      </c>
      <c r="I34" s="6"/>
      <c r="J34" s="6"/>
      <c r="K34" s="6"/>
      <c r="L34" s="6">
        <f>SUM(B34:J34)</f>
        <v>23</v>
      </c>
      <c r="M34" s="6">
        <v>2</v>
      </c>
      <c r="N34" s="11">
        <f t="shared" ref="N34:N42" si="3">L34/M34</f>
        <v>11.5</v>
      </c>
    </row>
    <row r="35" spans="1:14" x14ac:dyDescent="0.25">
      <c r="A35" s="6" t="s">
        <v>135</v>
      </c>
      <c r="B35" s="6"/>
      <c r="C35" s="6"/>
      <c r="D35" s="6"/>
      <c r="E35" s="6"/>
      <c r="F35" s="6"/>
      <c r="G35" s="6"/>
      <c r="H35" s="6">
        <v>17</v>
      </c>
      <c r="I35" s="6"/>
      <c r="J35" s="6"/>
      <c r="K35" s="6"/>
      <c r="L35" s="6">
        <f>SUM(B35:J35)</f>
        <v>17</v>
      </c>
      <c r="M35" s="6">
        <v>1</v>
      </c>
      <c r="N35" s="11">
        <f t="shared" si="3"/>
        <v>17</v>
      </c>
    </row>
    <row r="36" spans="1:14" x14ac:dyDescent="0.25">
      <c r="A36" s="6" t="s">
        <v>136</v>
      </c>
      <c r="B36" s="6"/>
      <c r="C36" s="6"/>
      <c r="D36" s="6"/>
      <c r="E36" s="6"/>
      <c r="F36" s="6">
        <v>8</v>
      </c>
      <c r="G36" s="6"/>
      <c r="H36" s="6">
        <v>6</v>
      </c>
      <c r="I36" s="6"/>
      <c r="J36" s="6"/>
      <c r="K36" s="6"/>
      <c r="L36" s="6">
        <f t="shared" ref="L36:L46" si="4">SUM(B36:J36)</f>
        <v>14</v>
      </c>
      <c r="M36" s="6">
        <v>2</v>
      </c>
      <c r="N36" s="11">
        <f t="shared" si="3"/>
        <v>7</v>
      </c>
    </row>
    <row r="37" spans="1:14" x14ac:dyDescent="0.25">
      <c r="A37" s="20" t="s">
        <v>137</v>
      </c>
      <c r="B37" s="20"/>
      <c r="C37" s="20"/>
      <c r="D37" s="20"/>
      <c r="E37" s="20"/>
      <c r="F37" s="20">
        <v>24</v>
      </c>
      <c r="G37" s="20"/>
      <c r="H37" s="20">
        <v>30</v>
      </c>
      <c r="I37" s="20"/>
      <c r="J37" s="20"/>
      <c r="K37" s="20"/>
      <c r="L37" s="20">
        <f t="shared" si="4"/>
        <v>54</v>
      </c>
      <c r="M37" s="20">
        <v>2</v>
      </c>
      <c r="N37" s="21">
        <f t="shared" si="3"/>
        <v>27</v>
      </c>
    </row>
    <row r="38" spans="1:14" x14ac:dyDescent="0.25">
      <c r="A38" s="6" t="s">
        <v>138</v>
      </c>
      <c r="B38" s="6"/>
      <c r="C38" s="6"/>
      <c r="D38" s="6"/>
      <c r="E38" s="6"/>
      <c r="F38" s="6">
        <v>24</v>
      </c>
      <c r="G38" s="6"/>
      <c r="H38" s="6">
        <v>2</v>
      </c>
      <c r="I38" s="6"/>
      <c r="J38" s="6"/>
      <c r="K38" s="6"/>
      <c r="L38" s="6">
        <f t="shared" si="4"/>
        <v>26</v>
      </c>
      <c r="M38" s="6">
        <v>2</v>
      </c>
      <c r="N38" s="11">
        <f t="shared" si="3"/>
        <v>13</v>
      </c>
    </row>
    <row r="39" spans="1:14" x14ac:dyDescent="0.25">
      <c r="A39" s="6" t="s">
        <v>139</v>
      </c>
      <c r="B39" s="6"/>
      <c r="C39" s="6"/>
      <c r="D39" s="6"/>
      <c r="E39" s="6"/>
      <c r="F39" s="6">
        <v>7</v>
      </c>
      <c r="G39" s="6"/>
      <c r="H39" s="6">
        <v>7</v>
      </c>
      <c r="I39" s="6"/>
      <c r="J39" s="6"/>
      <c r="K39" s="6"/>
      <c r="L39" s="6">
        <f t="shared" si="4"/>
        <v>14</v>
      </c>
      <c r="M39" s="6">
        <v>2</v>
      </c>
      <c r="N39" s="11">
        <f t="shared" si="3"/>
        <v>7</v>
      </c>
    </row>
    <row r="40" spans="1:14" x14ac:dyDescent="0.25">
      <c r="A40" s="6" t="s">
        <v>140</v>
      </c>
      <c r="B40" s="6"/>
      <c r="C40" s="6"/>
      <c r="D40" s="6"/>
      <c r="E40" s="6"/>
      <c r="F40" s="6"/>
      <c r="G40" s="6"/>
      <c r="H40" s="6">
        <v>27</v>
      </c>
      <c r="I40" s="6"/>
      <c r="J40" s="6"/>
      <c r="K40" s="6"/>
      <c r="L40" s="6">
        <f t="shared" si="4"/>
        <v>27</v>
      </c>
      <c r="M40" s="6">
        <v>1</v>
      </c>
      <c r="N40" s="11">
        <f t="shared" si="3"/>
        <v>27</v>
      </c>
    </row>
    <row r="41" spans="1:14" x14ac:dyDescent="0.25">
      <c r="A41" s="6" t="s">
        <v>150</v>
      </c>
      <c r="B41" s="6"/>
      <c r="C41" s="6"/>
      <c r="D41" s="6"/>
      <c r="E41" s="6"/>
      <c r="F41" s="6">
        <v>0</v>
      </c>
      <c r="G41" s="6"/>
      <c r="H41" s="6"/>
      <c r="I41" s="6"/>
      <c r="J41" s="6"/>
      <c r="K41" s="6"/>
      <c r="L41" s="6">
        <f t="shared" si="4"/>
        <v>0</v>
      </c>
      <c r="M41" s="6">
        <v>1</v>
      </c>
      <c r="N41" s="11">
        <f t="shared" si="3"/>
        <v>0</v>
      </c>
    </row>
    <row r="42" spans="1:1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>
        <f t="shared" si="4"/>
        <v>0</v>
      </c>
      <c r="M42" s="6"/>
      <c r="N42" s="11" t="e">
        <f t="shared" si="3"/>
        <v>#DIV/0!</v>
      </c>
    </row>
    <row r="43" spans="1:14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>
        <f t="shared" si="4"/>
        <v>0</v>
      </c>
      <c r="M43" s="6"/>
      <c r="N43" s="11" t="e">
        <f>L43/M43</f>
        <v>#DIV/0!</v>
      </c>
    </row>
    <row r="44" spans="1:14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>
        <f t="shared" si="4"/>
        <v>0</v>
      </c>
      <c r="M44" s="13"/>
      <c r="N44" s="14" t="e">
        <f>L44/M44</f>
        <v>#DIV/0!</v>
      </c>
    </row>
    <row r="45" spans="1:14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>
        <f t="shared" si="4"/>
        <v>0</v>
      </c>
      <c r="M45" s="6"/>
      <c r="N45" s="11" t="e">
        <f>L45/M45</f>
        <v>#DIV/0!</v>
      </c>
    </row>
    <row r="46" spans="1:14" x14ac:dyDescent="0.25">
      <c r="A46" s="6" t="s">
        <v>83</v>
      </c>
      <c r="B46" s="6">
        <f>SUM(B34:B45)</f>
        <v>0</v>
      </c>
      <c r="C46" s="6">
        <f>SUM(C34:C45)</f>
        <v>0</v>
      </c>
      <c r="D46" s="6">
        <f t="shared" ref="D46:K46" si="5">SUM(D34:D45)</f>
        <v>0</v>
      </c>
      <c r="E46" s="6">
        <f t="shared" si="5"/>
        <v>0</v>
      </c>
      <c r="F46" s="6">
        <f t="shared" si="5"/>
        <v>86</v>
      </c>
      <c r="G46" s="6">
        <f t="shared" si="5"/>
        <v>0</v>
      </c>
      <c r="H46" s="6">
        <f t="shared" si="5"/>
        <v>89</v>
      </c>
      <c r="I46" s="6">
        <f t="shared" si="5"/>
        <v>0</v>
      </c>
      <c r="J46" s="6">
        <f t="shared" si="5"/>
        <v>0</v>
      </c>
      <c r="K46" s="6">
        <f t="shared" si="5"/>
        <v>0</v>
      </c>
      <c r="L46" s="6">
        <f t="shared" si="4"/>
        <v>175</v>
      </c>
      <c r="M46" s="6">
        <v>2</v>
      </c>
      <c r="N46" s="11">
        <f>L46/M46</f>
        <v>87.5</v>
      </c>
    </row>
    <row r="47" spans="1:1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9" spans="1:14" x14ac:dyDescent="0.25">
      <c r="A49" s="8" t="s">
        <v>18</v>
      </c>
      <c r="B49" s="18" t="s">
        <v>79</v>
      </c>
      <c r="C49" s="18"/>
      <c r="D49" s="18"/>
      <c r="E49" s="18"/>
      <c r="F49" s="18"/>
      <c r="G49" s="18"/>
      <c r="H49" s="18"/>
      <c r="I49" s="18"/>
      <c r="J49" s="18"/>
      <c r="K49" s="9"/>
      <c r="L49" s="6"/>
      <c r="M49" s="6"/>
      <c r="N49" s="6"/>
    </row>
    <row r="50" spans="1:14" x14ac:dyDescent="0.25">
      <c r="A50" s="3" t="s">
        <v>80</v>
      </c>
      <c r="B50" s="3" t="s">
        <v>29</v>
      </c>
      <c r="C50" s="3" t="s">
        <v>29</v>
      </c>
      <c r="D50" s="3" t="s">
        <v>28</v>
      </c>
      <c r="E50" s="3" t="s">
        <v>28</v>
      </c>
      <c r="F50" s="3" t="s">
        <v>17</v>
      </c>
      <c r="G50" s="3" t="s">
        <v>17</v>
      </c>
      <c r="H50" s="3" t="s">
        <v>19</v>
      </c>
      <c r="I50" s="3" t="s">
        <v>19</v>
      </c>
      <c r="J50" s="3" t="s">
        <v>39</v>
      </c>
      <c r="K50" s="3" t="s">
        <v>39</v>
      </c>
      <c r="L50" s="3" t="s">
        <v>81</v>
      </c>
      <c r="M50" s="3" t="s">
        <v>82</v>
      </c>
      <c r="N50" s="10" t="s">
        <v>77</v>
      </c>
    </row>
    <row r="51" spans="1:14" x14ac:dyDescent="0.25">
      <c r="A51" s="6" t="s">
        <v>84</v>
      </c>
      <c r="B51" s="6"/>
      <c r="C51" s="6"/>
      <c r="D51" s="6"/>
      <c r="E51" s="6"/>
      <c r="F51" s="6"/>
      <c r="G51" s="6"/>
      <c r="H51" s="6">
        <v>15</v>
      </c>
      <c r="I51" s="6"/>
      <c r="J51" s="6">
        <v>18</v>
      </c>
      <c r="K51" s="6"/>
      <c r="L51" s="6">
        <f>SUM(B51:J51)</f>
        <v>33</v>
      </c>
      <c r="M51" s="6">
        <v>2</v>
      </c>
      <c r="N51" s="11">
        <f>L51/M51</f>
        <v>16.5</v>
      </c>
    </row>
    <row r="52" spans="1:14" x14ac:dyDescent="0.25">
      <c r="A52" s="20" t="s">
        <v>85</v>
      </c>
      <c r="B52" s="20"/>
      <c r="C52" s="20"/>
      <c r="D52" s="20"/>
      <c r="E52" s="20"/>
      <c r="F52" s="20"/>
      <c r="G52" s="20"/>
      <c r="H52" s="20">
        <v>33</v>
      </c>
      <c r="I52" s="20"/>
      <c r="J52" s="20">
        <v>19</v>
      </c>
      <c r="K52" s="20"/>
      <c r="L52" s="20">
        <f>SUM(B52:J52)</f>
        <v>52</v>
      </c>
      <c r="M52" s="20">
        <v>2</v>
      </c>
      <c r="N52" s="21">
        <f>L52/M52</f>
        <v>26</v>
      </c>
    </row>
    <row r="53" spans="1:14" x14ac:dyDescent="0.25">
      <c r="A53" s="6" t="s">
        <v>86</v>
      </c>
      <c r="B53" s="6"/>
      <c r="C53" s="6"/>
      <c r="D53" s="6"/>
      <c r="E53" s="6"/>
      <c r="F53" s="6"/>
      <c r="G53" s="6"/>
      <c r="H53" s="6">
        <v>2</v>
      </c>
      <c r="I53" s="6"/>
      <c r="J53" s="6">
        <v>2</v>
      </c>
      <c r="K53" s="6"/>
      <c r="L53" s="6">
        <f t="shared" ref="L53:L61" si="6">SUM(B53:J53)</f>
        <v>4</v>
      </c>
      <c r="M53" s="6">
        <v>2</v>
      </c>
      <c r="N53" s="11">
        <f t="shared" ref="N53:N61" si="7">L53/M53</f>
        <v>2</v>
      </c>
    </row>
    <row r="54" spans="1:14" x14ac:dyDescent="0.25">
      <c r="A54" s="6" t="s">
        <v>87</v>
      </c>
      <c r="B54" s="6"/>
      <c r="C54" s="6"/>
      <c r="D54" s="6"/>
      <c r="E54" s="6"/>
      <c r="F54" s="6"/>
      <c r="G54" s="6"/>
      <c r="H54" s="6">
        <v>24</v>
      </c>
      <c r="I54" s="6"/>
      <c r="J54" s="6">
        <v>19</v>
      </c>
      <c r="K54" s="6"/>
      <c r="L54" s="6">
        <f t="shared" si="6"/>
        <v>43</v>
      </c>
      <c r="M54" s="6">
        <v>2</v>
      </c>
      <c r="N54" s="11">
        <f t="shared" si="7"/>
        <v>21.5</v>
      </c>
    </row>
    <row r="55" spans="1:14" x14ac:dyDescent="0.25">
      <c r="A55" s="6" t="s">
        <v>114</v>
      </c>
      <c r="B55" s="6"/>
      <c r="C55" s="6"/>
      <c r="D55" s="6"/>
      <c r="E55" s="6"/>
      <c r="F55" s="6"/>
      <c r="G55" s="6"/>
      <c r="H55" s="6">
        <v>7</v>
      </c>
      <c r="I55" s="6"/>
      <c r="J55" s="6">
        <v>12</v>
      </c>
      <c r="K55" s="6"/>
      <c r="L55" s="6">
        <f t="shared" si="6"/>
        <v>19</v>
      </c>
      <c r="M55" s="6">
        <v>2</v>
      </c>
      <c r="N55" s="11">
        <f t="shared" si="7"/>
        <v>9.5</v>
      </c>
    </row>
    <row r="56" spans="1:14" x14ac:dyDescent="0.25">
      <c r="A56" s="6" t="s">
        <v>121</v>
      </c>
      <c r="B56" s="6"/>
      <c r="C56" s="6"/>
      <c r="D56" s="6"/>
      <c r="E56" s="6"/>
      <c r="F56" s="6"/>
      <c r="G56" s="6"/>
      <c r="H56" s="6">
        <v>13</v>
      </c>
      <c r="I56" s="6"/>
      <c r="J56" s="6"/>
      <c r="K56" s="6"/>
      <c r="L56" s="6">
        <f t="shared" si="6"/>
        <v>13</v>
      </c>
      <c r="M56" s="6">
        <v>1</v>
      </c>
      <c r="N56" s="11">
        <f t="shared" si="7"/>
        <v>13</v>
      </c>
    </row>
    <row r="57" spans="1:1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>
        <f t="shared" si="6"/>
        <v>0</v>
      </c>
      <c r="M57" s="6"/>
      <c r="N57" s="11" t="e">
        <f t="shared" si="7"/>
        <v>#DIV/0!</v>
      </c>
    </row>
    <row r="58" spans="1:14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>
        <f t="shared" si="6"/>
        <v>0</v>
      </c>
      <c r="M58" s="6"/>
      <c r="N58" s="11" t="e">
        <f t="shared" si="7"/>
        <v>#DIV/0!</v>
      </c>
    </row>
    <row r="59" spans="1:14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>
        <f t="shared" si="6"/>
        <v>0</v>
      </c>
      <c r="M59" s="6"/>
      <c r="N59" s="11" t="e">
        <f t="shared" si="7"/>
        <v>#DIV/0!</v>
      </c>
    </row>
    <row r="60" spans="1:14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>
        <f t="shared" si="6"/>
        <v>0</v>
      </c>
      <c r="M60" s="6"/>
      <c r="N60" s="11" t="e">
        <f t="shared" si="7"/>
        <v>#DIV/0!</v>
      </c>
    </row>
    <row r="61" spans="1:14" x14ac:dyDescent="0.25">
      <c r="A61" s="6" t="s">
        <v>83</v>
      </c>
      <c r="B61" s="6">
        <f>SUM(B51:B60)</f>
        <v>0</v>
      </c>
      <c r="C61" s="6">
        <f>SUM(C51:C60)</f>
        <v>0</v>
      </c>
      <c r="D61" s="6">
        <f>SUM(D51:D60)</f>
        <v>0</v>
      </c>
      <c r="E61" s="6">
        <f t="shared" ref="E61:K61" si="8">SUM(E51:E60)</f>
        <v>0</v>
      </c>
      <c r="F61" s="6">
        <f t="shared" si="8"/>
        <v>0</v>
      </c>
      <c r="G61" s="6">
        <f t="shared" si="8"/>
        <v>0</v>
      </c>
      <c r="H61" s="6">
        <f t="shared" si="8"/>
        <v>94</v>
      </c>
      <c r="I61" s="6">
        <f t="shared" si="8"/>
        <v>0</v>
      </c>
      <c r="J61" s="6">
        <f t="shared" si="8"/>
        <v>70</v>
      </c>
      <c r="K61" s="6">
        <f t="shared" si="8"/>
        <v>0</v>
      </c>
      <c r="L61" s="6">
        <f t="shared" si="6"/>
        <v>164</v>
      </c>
      <c r="M61" s="6">
        <v>2</v>
      </c>
      <c r="N61" s="11">
        <f t="shared" si="7"/>
        <v>82</v>
      </c>
    </row>
    <row r="64" spans="1:14" x14ac:dyDescent="0.25">
      <c r="A64" s="8" t="s">
        <v>17</v>
      </c>
      <c r="B64" s="18" t="s">
        <v>79</v>
      </c>
      <c r="C64" s="18"/>
      <c r="D64" s="18"/>
      <c r="E64" s="18"/>
      <c r="F64" s="18"/>
      <c r="G64" s="18"/>
      <c r="H64" s="18"/>
      <c r="I64" s="18"/>
      <c r="J64" s="18"/>
      <c r="K64" s="9"/>
      <c r="L64" s="6"/>
      <c r="M64" s="6"/>
      <c r="N64" s="6"/>
    </row>
    <row r="65" spans="1:14" x14ac:dyDescent="0.25">
      <c r="A65" s="3" t="s">
        <v>80</v>
      </c>
      <c r="B65" s="3" t="s">
        <v>29</v>
      </c>
      <c r="C65" s="3" t="s">
        <v>29</v>
      </c>
      <c r="D65" s="3" t="s">
        <v>28</v>
      </c>
      <c r="E65" s="3" t="s">
        <v>28</v>
      </c>
      <c r="F65" s="3" t="s">
        <v>18</v>
      </c>
      <c r="G65" s="3" t="s">
        <v>18</v>
      </c>
      <c r="H65" s="3" t="s">
        <v>19</v>
      </c>
      <c r="I65" s="3" t="s">
        <v>19</v>
      </c>
      <c r="J65" s="3" t="s">
        <v>39</v>
      </c>
      <c r="K65" s="3" t="s">
        <v>39</v>
      </c>
      <c r="L65" s="3" t="s">
        <v>81</v>
      </c>
      <c r="M65" s="3" t="s">
        <v>82</v>
      </c>
      <c r="N65" s="10" t="s">
        <v>77</v>
      </c>
    </row>
    <row r="66" spans="1:14" x14ac:dyDescent="0.25">
      <c r="A66" s="6" t="s">
        <v>88</v>
      </c>
      <c r="B66" s="6">
        <v>6</v>
      </c>
      <c r="C66" s="6"/>
      <c r="D66" s="6">
        <v>0</v>
      </c>
      <c r="E66" s="6"/>
      <c r="F66" s="6"/>
      <c r="G66" s="6"/>
      <c r="H66" s="6">
        <v>4</v>
      </c>
      <c r="I66" s="6"/>
      <c r="J66" s="6">
        <v>4</v>
      </c>
      <c r="K66" s="6"/>
      <c r="L66" s="6">
        <f>SUM(B66:J66)</f>
        <v>14</v>
      </c>
      <c r="M66" s="6">
        <v>4</v>
      </c>
      <c r="N66" s="11">
        <f>L66/M66</f>
        <v>3.5</v>
      </c>
    </row>
    <row r="67" spans="1:14" x14ac:dyDescent="0.25">
      <c r="A67" s="6" t="s">
        <v>92</v>
      </c>
      <c r="B67" s="6">
        <v>11</v>
      </c>
      <c r="C67" s="6"/>
      <c r="D67" s="6">
        <v>12</v>
      </c>
      <c r="E67" s="6"/>
      <c r="F67" s="6"/>
      <c r="G67" s="6"/>
      <c r="H67" s="6">
        <v>17</v>
      </c>
      <c r="I67" s="6"/>
      <c r="J67" s="6">
        <v>4</v>
      </c>
      <c r="K67" s="6"/>
      <c r="L67" s="6">
        <f>SUM(B67:J67)</f>
        <v>44</v>
      </c>
      <c r="M67" s="6">
        <v>4</v>
      </c>
      <c r="N67" s="11">
        <f>L67/M67</f>
        <v>11</v>
      </c>
    </row>
    <row r="68" spans="1:14" x14ac:dyDescent="0.25">
      <c r="A68" s="6" t="s">
        <v>110</v>
      </c>
      <c r="B68" s="6">
        <v>10</v>
      </c>
      <c r="C68" s="6"/>
      <c r="D68" s="6">
        <v>2</v>
      </c>
      <c r="E68" s="6"/>
      <c r="F68" s="6"/>
      <c r="G68" s="6"/>
      <c r="H68" s="6">
        <v>9</v>
      </c>
      <c r="I68" s="6"/>
      <c r="J68" s="6">
        <v>3</v>
      </c>
      <c r="K68" s="6"/>
      <c r="L68" s="6">
        <f t="shared" ref="L68:L80" si="9">SUM(B68:J68)</f>
        <v>24</v>
      </c>
      <c r="M68" s="6">
        <v>4</v>
      </c>
      <c r="N68" s="11">
        <f t="shared" ref="N68:N80" si="10">L68/M68</f>
        <v>6</v>
      </c>
    </row>
    <row r="69" spans="1:14" x14ac:dyDescent="0.25">
      <c r="A69" s="20" t="s">
        <v>89</v>
      </c>
      <c r="B69" s="20">
        <v>12</v>
      </c>
      <c r="C69" s="20"/>
      <c r="D69" s="20">
        <v>24</v>
      </c>
      <c r="E69" s="20"/>
      <c r="F69" s="20"/>
      <c r="G69" s="20"/>
      <c r="H69" s="20">
        <v>32</v>
      </c>
      <c r="I69" s="20"/>
      <c r="J69" s="20">
        <v>14</v>
      </c>
      <c r="K69" s="20"/>
      <c r="L69" s="20">
        <f t="shared" si="9"/>
        <v>82</v>
      </c>
      <c r="M69" s="20">
        <v>4</v>
      </c>
      <c r="N69" s="21">
        <f t="shared" si="10"/>
        <v>20.5</v>
      </c>
    </row>
    <row r="70" spans="1:14" x14ac:dyDescent="0.25">
      <c r="A70" s="6" t="s">
        <v>90</v>
      </c>
      <c r="B70" s="6">
        <v>0</v>
      </c>
      <c r="C70" s="6"/>
      <c r="D70" s="6"/>
      <c r="E70" s="6"/>
      <c r="F70" s="6"/>
      <c r="G70" s="6"/>
      <c r="H70" s="6"/>
      <c r="I70" s="6"/>
      <c r="J70" s="6">
        <v>0</v>
      </c>
      <c r="K70" s="6"/>
      <c r="L70" s="6">
        <f t="shared" si="9"/>
        <v>0</v>
      </c>
      <c r="M70" s="6">
        <v>2</v>
      </c>
      <c r="N70" s="11">
        <f t="shared" si="10"/>
        <v>0</v>
      </c>
    </row>
    <row r="71" spans="1:14" x14ac:dyDescent="0.25">
      <c r="A71" s="13" t="s">
        <v>111</v>
      </c>
      <c r="B71" s="13"/>
      <c r="C71" s="13"/>
      <c r="D71" s="13">
        <v>10</v>
      </c>
      <c r="E71" s="13"/>
      <c r="F71" s="13"/>
      <c r="G71" s="13"/>
      <c r="H71" s="13">
        <v>8</v>
      </c>
      <c r="I71" s="13"/>
      <c r="J71" s="13">
        <v>17</v>
      </c>
      <c r="K71" s="13"/>
      <c r="L71" s="13">
        <f t="shared" si="9"/>
        <v>35</v>
      </c>
      <c r="M71" s="6">
        <v>3</v>
      </c>
      <c r="N71" s="14">
        <f t="shared" si="10"/>
        <v>11.666666666666666</v>
      </c>
    </row>
    <row r="72" spans="1:14" x14ac:dyDescent="0.25">
      <c r="A72" s="6" t="s">
        <v>93</v>
      </c>
      <c r="B72" s="6">
        <v>8</v>
      </c>
      <c r="C72" s="6"/>
      <c r="D72" s="6">
        <v>2</v>
      </c>
      <c r="E72" s="6"/>
      <c r="F72" s="6"/>
      <c r="G72" s="6"/>
      <c r="H72" s="6">
        <v>12</v>
      </c>
      <c r="I72" s="6"/>
      <c r="J72" s="6">
        <v>5</v>
      </c>
      <c r="K72" s="6"/>
      <c r="L72" s="6">
        <f t="shared" si="9"/>
        <v>27</v>
      </c>
      <c r="M72" s="6">
        <v>4</v>
      </c>
      <c r="N72" s="11">
        <f t="shared" si="10"/>
        <v>6.75</v>
      </c>
    </row>
    <row r="73" spans="1:14" x14ac:dyDescent="0.25">
      <c r="A73" s="6" t="s">
        <v>112</v>
      </c>
      <c r="B73" s="6"/>
      <c r="C73" s="6"/>
      <c r="D73" s="6">
        <v>12</v>
      </c>
      <c r="E73" s="6"/>
      <c r="F73" s="6"/>
      <c r="G73" s="6"/>
      <c r="H73" s="6">
        <v>10</v>
      </c>
      <c r="I73" s="6"/>
      <c r="J73" s="6">
        <v>21</v>
      </c>
      <c r="K73" s="6"/>
      <c r="L73" s="6">
        <f t="shared" si="9"/>
        <v>43</v>
      </c>
      <c r="M73" s="6">
        <v>3</v>
      </c>
      <c r="N73" s="11">
        <f t="shared" si="10"/>
        <v>14.333333333333334</v>
      </c>
    </row>
    <row r="74" spans="1:14" x14ac:dyDescent="0.25">
      <c r="A74" s="6" t="s">
        <v>113</v>
      </c>
      <c r="B74" s="6">
        <v>14</v>
      </c>
      <c r="C74" s="6"/>
      <c r="D74" s="6">
        <v>11</v>
      </c>
      <c r="E74" s="6"/>
      <c r="F74" s="6"/>
      <c r="G74" s="6"/>
      <c r="H74" s="6">
        <v>2</v>
      </c>
      <c r="I74" s="6"/>
      <c r="J74" s="6"/>
      <c r="K74" s="6"/>
      <c r="L74" s="6">
        <f t="shared" si="9"/>
        <v>27</v>
      </c>
      <c r="M74" s="6">
        <v>3</v>
      </c>
      <c r="N74" s="11">
        <f t="shared" si="10"/>
        <v>9</v>
      </c>
    </row>
    <row r="75" spans="1:14" x14ac:dyDescent="0.25">
      <c r="A75" s="6" t="s">
        <v>91</v>
      </c>
      <c r="B75" s="6">
        <v>2</v>
      </c>
      <c r="C75" s="6"/>
      <c r="D75" s="6">
        <v>0</v>
      </c>
      <c r="E75" s="6"/>
      <c r="F75" s="6"/>
      <c r="G75" s="6"/>
      <c r="H75" s="6">
        <v>0</v>
      </c>
      <c r="I75" s="6"/>
      <c r="J75" s="6">
        <v>3</v>
      </c>
      <c r="K75" s="6"/>
      <c r="L75" s="6">
        <f t="shared" si="9"/>
        <v>5</v>
      </c>
      <c r="M75" s="6">
        <v>4</v>
      </c>
      <c r="N75" s="11">
        <f t="shared" si="10"/>
        <v>1.25</v>
      </c>
    </row>
    <row r="76" spans="1:14" x14ac:dyDescent="0.25">
      <c r="A76" s="6" t="s">
        <v>129</v>
      </c>
      <c r="B76" s="6">
        <v>0</v>
      </c>
      <c r="C76" s="6"/>
      <c r="D76" s="6">
        <v>2</v>
      </c>
      <c r="E76" s="6"/>
      <c r="F76" s="6"/>
      <c r="G76" s="6"/>
      <c r="H76" s="6"/>
      <c r="I76" s="6"/>
      <c r="J76" s="6"/>
      <c r="K76" s="6"/>
      <c r="L76" s="6">
        <f t="shared" si="9"/>
        <v>2</v>
      </c>
      <c r="M76" s="6">
        <v>2</v>
      </c>
      <c r="N76" s="11">
        <f t="shared" si="10"/>
        <v>1</v>
      </c>
    </row>
    <row r="77" spans="1:14" x14ac:dyDescent="0.25">
      <c r="A77" s="6" t="s">
        <v>151</v>
      </c>
      <c r="B77" s="6"/>
      <c r="C77" s="6"/>
      <c r="D77" s="6">
        <v>4</v>
      </c>
      <c r="E77" s="6"/>
      <c r="F77" s="6"/>
      <c r="G77" s="6"/>
      <c r="H77" s="6">
        <v>6</v>
      </c>
      <c r="I77" s="6"/>
      <c r="J77" s="6"/>
      <c r="K77" s="6"/>
      <c r="L77" s="6">
        <f>SUM(B77:J77)</f>
        <v>10</v>
      </c>
      <c r="M77" s="6">
        <v>2</v>
      </c>
      <c r="N77" s="11">
        <f t="shared" si="10"/>
        <v>5</v>
      </c>
    </row>
    <row r="78" spans="1:14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>
        <f>SUM(B78:J78)</f>
        <v>0</v>
      </c>
      <c r="M78" s="6"/>
      <c r="N78" s="11" t="e">
        <f t="shared" si="10"/>
        <v>#DIV/0!</v>
      </c>
    </row>
    <row r="79" spans="1:14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>
        <f>SUM(B79:J79)</f>
        <v>0</v>
      </c>
      <c r="M79" s="6"/>
      <c r="N79" s="11" t="e">
        <f t="shared" si="10"/>
        <v>#DIV/0!</v>
      </c>
    </row>
    <row r="80" spans="1:14" x14ac:dyDescent="0.25">
      <c r="A80" s="6" t="s">
        <v>83</v>
      </c>
      <c r="B80" s="6">
        <f>SUM(B66:B79)</f>
        <v>63</v>
      </c>
      <c r="C80" s="6">
        <f>SUM(C66:C79)</f>
        <v>0</v>
      </c>
      <c r="D80" s="6">
        <f t="shared" ref="D80:K80" si="11">SUM(D66:D79)</f>
        <v>79</v>
      </c>
      <c r="E80" s="6">
        <f t="shared" si="11"/>
        <v>0</v>
      </c>
      <c r="F80" s="6">
        <f t="shared" si="11"/>
        <v>0</v>
      </c>
      <c r="G80" s="6">
        <f t="shared" si="11"/>
        <v>0</v>
      </c>
      <c r="H80" s="6">
        <f t="shared" si="11"/>
        <v>100</v>
      </c>
      <c r="I80" s="6">
        <f t="shared" si="11"/>
        <v>0</v>
      </c>
      <c r="J80" s="6">
        <f t="shared" si="11"/>
        <v>71</v>
      </c>
      <c r="K80" s="6">
        <f t="shared" si="11"/>
        <v>0</v>
      </c>
      <c r="L80" s="6">
        <f t="shared" si="9"/>
        <v>313</v>
      </c>
      <c r="M80" s="6">
        <v>4</v>
      </c>
      <c r="N80" s="11">
        <f t="shared" si="10"/>
        <v>78.25</v>
      </c>
    </row>
    <row r="83" spans="1:14" x14ac:dyDescent="0.25">
      <c r="A83" s="8" t="s">
        <v>19</v>
      </c>
      <c r="B83" s="18" t="s">
        <v>79</v>
      </c>
      <c r="C83" s="18"/>
      <c r="D83" s="18"/>
      <c r="E83" s="18"/>
      <c r="F83" s="18"/>
      <c r="G83" s="18"/>
      <c r="H83" s="18"/>
      <c r="I83" s="18"/>
      <c r="J83" s="18"/>
      <c r="K83" s="9"/>
      <c r="L83" s="6"/>
      <c r="M83" s="6"/>
      <c r="N83" s="6"/>
    </row>
    <row r="84" spans="1:14" x14ac:dyDescent="0.25">
      <c r="A84" s="3" t="s">
        <v>80</v>
      </c>
      <c r="B84" s="3" t="s">
        <v>29</v>
      </c>
      <c r="C84" s="3" t="s">
        <v>29</v>
      </c>
      <c r="D84" s="3" t="s">
        <v>28</v>
      </c>
      <c r="E84" s="3" t="s">
        <v>28</v>
      </c>
      <c r="F84" s="3" t="s">
        <v>18</v>
      </c>
      <c r="G84" s="3" t="s">
        <v>18</v>
      </c>
      <c r="H84" s="3" t="s">
        <v>17</v>
      </c>
      <c r="I84" s="3" t="s">
        <v>17</v>
      </c>
      <c r="J84" s="3" t="s">
        <v>39</v>
      </c>
      <c r="K84" s="3" t="s">
        <v>39</v>
      </c>
      <c r="L84" s="3" t="s">
        <v>81</v>
      </c>
      <c r="M84" s="3" t="s">
        <v>82</v>
      </c>
      <c r="N84" s="10" t="s">
        <v>77</v>
      </c>
    </row>
    <row r="85" spans="1:14" x14ac:dyDescent="0.25">
      <c r="A85" s="6" t="s">
        <v>94</v>
      </c>
      <c r="B85" s="6"/>
      <c r="C85" s="6"/>
      <c r="D85" s="6">
        <v>10</v>
      </c>
      <c r="E85" s="6"/>
      <c r="F85" s="6">
        <v>2</v>
      </c>
      <c r="G85" s="6"/>
      <c r="H85" s="6"/>
      <c r="I85" s="6"/>
      <c r="J85" s="6"/>
      <c r="K85" s="6"/>
      <c r="L85" s="6">
        <f>SUM(B85:J85)</f>
        <v>12</v>
      </c>
      <c r="M85" s="6">
        <v>2</v>
      </c>
      <c r="N85" s="11">
        <f>L85/M85</f>
        <v>6</v>
      </c>
    </row>
    <row r="86" spans="1:14" x14ac:dyDescent="0.25">
      <c r="A86" s="6" t="s">
        <v>98</v>
      </c>
      <c r="B86" s="6"/>
      <c r="C86" s="6"/>
      <c r="D86" s="6"/>
      <c r="E86" s="6"/>
      <c r="F86" s="6">
        <v>8</v>
      </c>
      <c r="G86" s="6"/>
      <c r="H86" s="6">
        <v>2</v>
      </c>
      <c r="I86" s="6"/>
      <c r="J86" s="6"/>
      <c r="K86" s="6"/>
      <c r="L86" s="6">
        <f>SUM(B86:J86)</f>
        <v>10</v>
      </c>
      <c r="M86" s="6">
        <v>2</v>
      </c>
      <c r="N86" s="11">
        <f>L86/M86</f>
        <v>5</v>
      </c>
    </row>
    <row r="87" spans="1:14" x14ac:dyDescent="0.25">
      <c r="A87" s="6" t="s">
        <v>95</v>
      </c>
      <c r="B87" s="6"/>
      <c r="C87" s="6"/>
      <c r="D87" s="6">
        <v>2</v>
      </c>
      <c r="E87" s="6"/>
      <c r="F87" s="6">
        <v>15</v>
      </c>
      <c r="G87" s="6"/>
      <c r="H87" s="6">
        <v>6</v>
      </c>
      <c r="I87" s="6"/>
      <c r="J87" s="6"/>
      <c r="K87" s="6"/>
      <c r="L87" s="6">
        <f t="shared" ref="L87:L99" si="12">SUM(B87:J87)</f>
        <v>23</v>
      </c>
      <c r="M87" s="6">
        <v>3</v>
      </c>
      <c r="N87" s="11">
        <f t="shared" ref="N87:N99" si="13">L87/M87</f>
        <v>7.666666666666667</v>
      </c>
    </row>
    <row r="88" spans="1:14" x14ac:dyDescent="0.25">
      <c r="A88" s="6" t="s">
        <v>97</v>
      </c>
      <c r="B88" s="6"/>
      <c r="C88" s="6"/>
      <c r="D88" s="6">
        <v>8</v>
      </c>
      <c r="E88" s="6"/>
      <c r="F88" s="6">
        <v>4</v>
      </c>
      <c r="G88" s="6"/>
      <c r="H88" s="6"/>
      <c r="I88" s="6"/>
      <c r="J88" s="6"/>
      <c r="K88" s="6"/>
      <c r="L88" s="6">
        <f t="shared" si="12"/>
        <v>12</v>
      </c>
      <c r="M88" s="6">
        <v>2</v>
      </c>
      <c r="N88" s="11">
        <f t="shared" si="13"/>
        <v>6</v>
      </c>
    </row>
    <row r="89" spans="1:14" x14ac:dyDescent="0.25">
      <c r="A89" s="6" t="s">
        <v>115</v>
      </c>
      <c r="B89" s="6"/>
      <c r="C89" s="6"/>
      <c r="D89" s="6"/>
      <c r="E89" s="6"/>
      <c r="F89" s="6">
        <v>2</v>
      </c>
      <c r="G89" s="6"/>
      <c r="H89" s="6"/>
      <c r="I89" s="6"/>
      <c r="J89" s="6"/>
      <c r="K89" s="6"/>
      <c r="L89" s="6">
        <f t="shared" si="12"/>
        <v>2</v>
      </c>
      <c r="M89" s="6">
        <v>1</v>
      </c>
      <c r="N89" s="11">
        <f t="shared" si="13"/>
        <v>2</v>
      </c>
    </row>
    <row r="90" spans="1:14" x14ac:dyDescent="0.25">
      <c r="A90" s="6" t="s">
        <v>116</v>
      </c>
      <c r="B90" s="6"/>
      <c r="C90" s="6"/>
      <c r="D90" s="6"/>
      <c r="E90" s="6"/>
      <c r="F90" s="6">
        <v>0</v>
      </c>
      <c r="G90" s="6"/>
      <c r="H90" s="6">
        <v>2</v>
      </c>
      <c r="I90" s="6"/>
      <c r="J90" s="6"/>
      <c r="K90" s="6"/>
      <c r="L90" s="6">
        <f t="shared" si="12"/>
        <v>2</v>
      </c>
      <c r="M90" s="6">
        <v>2</v>
      </c>
      <c r="N90" s="11">
        <f t="shared" si="13"/>
        <v>1</v>
      </c>
    </row>
    <row r="91" spans="1:14" x14ac:dyDescent="0.25">
      <c r="A91" s="20" t="s">
        <v>117</v>
      </c>
      <c r="B91" s="20"/>
      <c r="C91" s="20"/>
      <c r="D91" s="20">
        <v>20</v>
      </c>
      <c r="E91" s="20"/>
      <c r="F91" s="20">
        <v>13</v>
      </c>
      <c r="G91" s="20"/>
      <c r="H91" s="20">
        <v>18</v>
      </c>
      <c r="I91" s="20"/>
      <c r="J91" s="20"/>
      <c r="K91" s="20"/>
      <c r="L91" s="20">
        <f t="shared" si="12"/>
        <v>51</v>
      </c>
      <c r="M91" s="20">
        <v>3</v>
      </c>
      <c r="N91" s="21">
        <f t="shared" si="13"/>
        <v>17</v>
      </c>
    </row>
    <row r="92" spans="1:14" x14ac:dyDescent="0.25">
      <c r="A92" s="6" t="s">
        <v>96</v>
      </c>
      <c r="B92" s="6"/>
      <c r="C92" s="6"/>
      <c r="D92" s="6">
        <v>0</v>
      </c>
      <c r="E92" s="6"/>
      <c r="F92" s="6">
        <v>0</v>
      </c>
      <c r="G92" s="6"/>
      <c r="H92" s="6">
        <v>6</v>
      </c>
      <c r="I92" s="6"/>
      <c r="J92" s="6"/>
      <c r="K92" s="6"/>
      <c r="L92" s="6">
        <f t="shared" si="12"/>
        <v>6</v>
      </c>
      <c r="M92" s="6">
        <v>3</v>
      </c>
      <c r="N92" s="11">
        <f t="shared" si="13"/>
        <v>2</v>
      </c>
    </row>
    <row r="93" spans="1:14" x14ac:dyDescent="0.25">
      <c r="A93" s="6" t="s">
        <v>130</v>
      </c>
      <c r="B93" s="6"/>
      <c r="C93" s="6"/>
      <c r="D93" s="6"/>
      <c r="E93" s="6"/>
      <c r="F93" s="6"/>
      <c r="G93" s="6"/>
      <c r="H93" s="6">
        <v>8</v>
      </c>
      <c r="I93" s="6"/>
      <c r="J93" s="6"/>
      <c r="K93" s="6"/>
      <c r="L93" s="6">
        <f t="shared" si="12"/>
        <v>8</v>
      </c>
      <c r="M93" s="6">
        <v>1</v>
      </c>
      <c r="N93" s="11">
        <f t="shared" si="13"/>
        <v>8</v>
      </c>
    </row>
    <row r="94" spans="1:14" x14ac:dyDescent="0.25">
      <c r="A94" s="6" t="s">
        <v>131</v>
      </c>
      <c r="B94" s="6"/>
      <c r="C94" s="6"/>
      <c r="D94" s="6">
        <v>6</v>
      </c>
      <c r="E94" s="6"/>
      <c r="F94" s="6"/>
      <c r="G94" s="6"/>
      <c r="H94" s="6">
        <v>10</v>
      </c>
      <c r="I94" s="6"/>
      <c r="J94" s="6"/>
      <c r="K94" s="6"/>
      <c r="L94" s="6">
        <f t="shared" si="12"/>
        <v>16</v>
      </c>
      <c r="M94" s="6">
        <v>2</v>
      </c>
      <c r="N94" s="11">
        <f t="shared" si="13"/>
        <v>8</v>
      </c>
    </row>
    <row r="95" spans="1:14" x14ac:dyDescent="0.25">
      <c r="A95" s="6" t="s">
        <v>132</v>
      </c>
      <c r="B95" s="6"/>
      <c r="C95" s="6"/>
      <c r="D95" s="6">
        <v>24</v>
      </c>
      <c r="E95" s="6"/>
      <c r="F95" s="6"/>
      <c r="G95" s="6"/>
      <c r="H95" s="6"/>
      <c r="I95" s="6"/>
      <c r="J95" s="6"/>
      <c r="K95" s="6"/>
      <c r="L95" s="6">
        <f t="shared" si="12"/>
        <v>24</v>
      </c>
      <c r="M95" s="6">
        <v>1</v>
      </c>
      <c r="N95" s="11">
        <f t="shared" si="13"/>
        <v>24</v>
      </c>
    </row>
    <row r="96" spans="1:14" x14ac:dyDescent="0.25">
      <c r="A96" s="6" t="s">
        <v>133</v>
      </c>
      <c r="B96" s="6"/>
      <c r="C96" s="6"/>
      <c r="D96" s="6">
        <v>6</v>
      </c>
      <c r="E96" s="6"/>
      <c r="F96" s="6"/>
      <c r="G96" s="6"/>
      <c r="H96" s="6"/>
      <c r="I96" s="6"/>
      <c r="J96" s="6"/>
      <c r="K96" s="6"/>
      <c r="L96" s="6">
        <f t="shared" si="12"/>
        <v>6</v>
      </c>
      <c r="M96" s="6">
        <v>1</v>
      </c>
      <c r="N96" s="11">
        <f t="shared" si="13"/>
        <v>6</v>
      </c>
    </row>
    <row r="97" spans="1:14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>
        <f t="shared" si="12"/>
        <v>0</v>
      </c>
      <c r="M97" s="6"/>
      <c r="N97" s="11" t="e">
        <f t="shared" si="13"/>
        <v>#DIV/0!</v>
      </c>
    </row>
    <row r="98" spans="1:14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>
        <f t="shared" si="12"/>
        <v>0</v>
      </c>
      <c r="M98" s="6"/>
      <c r="N98" s="11" t="e">
        <f t="shared" si="13"/>
        <v>#DIV/0!</v>
      </c>
    </row>
    <row r="99" spans="1:14" x14ac:dyDescent="0.25">
      <c r="A99" s="6" t="s">
        <v>83</v>
      </c>
      <c r="B99" s="6">
        <f>SUM(B85:B96)</f>
        <v>0</v>
      </c>
      <c r="C99" s="6">
        <f>SUM(C85:C96)</f>
        <v>0</v>
      </c>
      <c r="D99" s="6">
        <f>SUM(D85:D98)</f>
        <v>76</v>
      </c>
      <c r="E99" s="6">
        <f t="shared" ref="E99:F99" si="14">SUM(E85:E96)</f>
        <v>0</v>
      </c>
      <c r="F99" s="6">
        <f t="shared" si="14"/>
        <v>44</v>
      </c>
      <c r="G99" s="6">
        <f t="shared" ref="G99" si="15">SUM(G85:G98)</f>
        <v>0</v>
      </c>
      <c r="H99" s="6">
        <f t="shared" ref="H99:I99" si="16">SUM(H85:H96)</f>
        <v>52</v>
      </c>
      <c r="I99" s="6">
        <f t="shared" si="16"/>
        <v>0</v>
      </c>
      <c r="J99" s="6">
        <f t="shared" ref="J99" si="17">SUM(J85:J98)</f>
        <v>0</v>
      </c>
      <c r="K99" s="6">
        <f t="shared" ref="K99" si="18">SUM(K85:K96)</f>
        <v>0</v>
      </c>
      <c r="L99" s="6">
        <f t="shared" si="12"/>
        <v>172</v>
      </c>
      <c r="M99" s="6">
        <v>3</v>
      </c>
      <c r="N99" s="11">
        <f t="shared" si="13"/>
        <v>57.333333333333336</v>
      </c>
    </row>
    <row r="100" spans="1:14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2" spans="1:14" x14ac:dyDescent="0.25">
      <c r="A102" s="8" t="s">
        <v>39</v>
      </c>
      <c r="B102" s="18" t="s">
        <v>79</v>
      </c>
      <c r="C102" s="18"/>
      <c r="D102" s="18"/>
      <c r="E102" s="18"/>
      <c r="F102" s="18"/>
      <c r="G102" s="18"/>
      <c r="H102" s="18"/>
      <c r="I102" s="18"/>
      <c r="J102" s="18"/>
      <c r="K102" s="9"/>
      <c r="L102" s="6"/>
      <c r="M102" s="6"/>
      <c r="N102" s="6"/>
    </row>
    <row r="103" spans="1:14" x14ac:dyDescent="0.25">
      <c r="A103" s="3" t="s">
        <v>80</v>
      </c>
      <c r="B103" s="3" t="s">
        <v>29</v>
      </c>
      <c r="C103" s="3" t="s">
        <v>29</v>
      </c>
      <c r="D103" s="3" t="s">
        <v>28</v>
      </c>
      <c r="E103" s="3" t="s">
        <v>28</v>
      </c>
      <c r="F103" s="3" t="s">
        <v>18</v>
      </c>
      <c r="G103" s="3" t="s">
        <v>18</v>
      </c>
      <c r="H103" s="3" t="s">
        <v>17</v>
      </c>
      <c r="I103" s="3" t="s">
        <v>17</v>
      </c>
      <c r="J103" s="3" t="s">
        <v>19</v>
      </c>
      <c r="K103" s="3" t="s">
        <v>19</v>
      </c>
      <c r="L103" s="3" t="s">
        <v>81</v>
      </c>
      <c r="M103" s="3" t="s">
        <v>82</v>
      </c>
      <c r="N103" s="10" t="s">
        <v>77</v>
      </c>
    </row>
    <row r="104" spans="1:14" x14ac:dyDescent="0.25">
      <c r="A104" s="6" t="s">
        <v>100</v>
      </c>
      <c r="B104" s="6">
        <v>16</v>
      </c>
      <c r="C104" s="6"/>
      <c r="D104" s="6"/>
      <c r="E104" s="6"/>
      <c r="F104" s="6">
        <v>16</v>
      </c>
      <c r="G104" s="6"/>
      <c r="H104" s="6">
        <v>5</v>
      </c>
      <c r="I104" s="6"/>
      <c r="J104" s="6"/>
      <c r="K104" s="6"/>
      <c r="L104" s="6">
        <f t="shared" ref="L104:L116" si="19">SUM(B104:J104)</f>
        <v>37</v>
      </c>
      <c r="M104" s="6">
        <v>3</v>
      </c>
      <c r="N104" s="11">
        <f>L104/M104</f>
        <v>12.333333333333334</v>
      </c>
    </row>
    <row r="105" spans="1:14" x14ac:dyDescent="0.25">
      <c r="A105" s="20" t="s">
        <v>101</v>
      </c>
      <c r="B105" s="20">
        <v>25</v>
      </c>
      <c r="C105" s="20"/>
      <c r="D105" s="20"/>
      <c r="E105" s="20"/>
      <c r="F105" s="20">
        <v>20</v>
      </c>
      <c r="G105" s="20"/>
      <c r="H105" s="20">
        <v>12</v>
      </c>
      <c r="I105" s="20"/>
      <c r="J105" s="20"/>
      <c r="K105" s="20"/>
      <c r="L105" s="20">
        <f t="shared" si="19"/>
        <v>57</v>
      </c>
      <c r="M105" s="20">
        <v>3</v>
      </c>
      <c r="N105" s="21">
        <f>L105/M105</f>
        <v>19</v>
      </c>
    </row>
    <row r="106" spans="1:14" x14ac:dyDescent="0.25">
      <c r="A106" s="13" t="s">
        <v>102</v>
      </c>
      <c r="B106" s="13">
        <v>0</v>
      </c>
      <c r="C106" s="13"/>
      <c r="D106" s="13"/>
      <c r="E106" s="13"/>
      <c r="F106" s="13">
        <v>4</v>
      </c>
      <c r="G106" s="13"/>
      <c r="H106" s="13">
        <v>0</v>
      </c>
      <c r="I106" s="13"/>
      <c r="J106" s="13"/>
      <c r="K106" s="13"/>
      <c r="L106" s="13">
        <f t="shared" si="19"/>
        <v>4</v>
      </c>
      <c r="M106" s="6">
        <v>3</v>
      </c>
      <c r="N106" s="14">
        <f t="shared" ref="N106:N116" si="20">L106/M106</f>
        <v>1.3333333333333333</v>
      </c>
    </row>
    <row r="107" spans="1:14" x14ac:dyDescent="0.25">
      <c r="A107" s="6" t="s">
        <v>152</v>
      </c>
      <c r="B107" s="6">
        <v>2</v>
      </c>
      <c r="C107" s="6"/>
      <c r="D107" s="6"/>
      <c r="E107" s="6"/>
      <c r="F107" s="6">
        <v>0</v>
      </c>
      <c r="G107" s="6"/>
      <c r="H107" s="6">
        <v>1</v>
      </c>
      <c r="I107" s="6"/>
      <c r="J107" s="6"/>
      <c r="K107" s="6"/>
      <c r="L107" s="6">
        <f t="shared" si="19"/>
        <v>3</v>
      </c>
      <c r="M107" s="6">
        <v>3</v>
      </c>
      <c r="N107" s="11">
        <f t="shared" si="20"/>
        <v>1</v>
      </c>
    </row>
    <row r="108" spans="1:14" x14ac:dyDescent="0.25">
      <c r="A108" s="6" t="s">
        <v>103</v>
      </c>
      <c r="B108" s="6">
        <v>0</v>
      </c>
      <c r="C108" s="6"/>
      <c r="D108" s="6"/>
      <c r="E108" s="6"/>
      <c r="F108" s="6">
        <v>2</v>
      </c>
      <c r="G108" s="6"/>
      <c r="H108" s="6">
        <v>0</v>
      </c>
      <c r="I108" s="6"/>
      <c r="J108" s="6"/>
      <c r="K108" s="6"/>
      <c r="L108" s="6">
        <f t="shared" si="19"/>
        <v>2</v>
      </c>
      <c r="M108" s="6">
        <v>3</v>
      </c>
      <c r="N108" s="11">
        <f t="shared" si="20"/>
        <v>0.66666666666666663</v>
      </c>
    </row>
    <row r="109" spans="1:14" x14ac:dyDescent="0.25">
      <c r="A109" s="6" t="s">
        <v>104</v>
      </c>
      <c r="B109" s="6"/>
      <c r="C109" s="6"/>
      <c r="D109" s="6"/>
      <c r="E109" s="6"/>
      <c r="F109" s="6"/>
      <c r="G109" s="6"/>
      <c r="H109" s="6">
        <v>10</v>
      </c>
      <c r="I109" s="6"/>
      <c r="J109" s="6"/>
      <c r="K109" s="6"/>
      <c r="L109" s="6">
        <f t="shared" si="19"/>
        <v>10</v>
      </c>
      <c r="M109" s="6">
        <v>1</v>
      </c>
      <c r="N109" s="11">
        <f t="shared" si="20"/>
        <v>10</v>
      </c>
    </row>
    <row r="110" spans="1:14" x14ac:dyDescent="0.25">
      <c r="A110" s="6" t="s">
        <v>105</v>
      </c>
      <c r="B110" s="6"/>
      <c r="C110" s="6"/>
      <c r="D110" s="6"/>
      <c r="E110" s="6"/>
      <c r="F110" s="6"/>
      <c r="G110" s="6"/>
      <c r="H110" s="6">
        <v>2</v>
      </c>
      <c r="I110" s="6"/>
      <c r="J110" s="6"/>
      <c r="K110" s="6"/>
      <c r="L110" s="6">
        <f t="shared" si="19"/>
        <v>2</v>
      </c>
      <c r="M110" s="6">
        <v>1</v>
      </c>
      <c r="N110" s="11">
        <f t="shared" si="20"/>
        <v>2</v>
      </c>
    </row>
    <row r="111" spans="1:14" x14ac:dyDescent="0.25">
      <c r="A111" s="6" t="s">
        <v>106</v>
      </c>
      <c r="B111" s="6">
        <v>4</v>
      </c>
      <c r="C111" s="6"/>
      <c r="D111" s="6"/>
      <c r="E111" s="6"/>
      <c r="F111" s="6">
        <v>7</v>
      </c>
      <c r="G111" s="6"/>
      <c r="H111" s="6">
        <v>2</v>
      </c>
      <c r="I111" s="6"/>
      <c r="J111" s="6"/>
      <c r="K111" s="6"/>
      <c r="L111" s="6">
        <f t="shared" si="19"/>
        <v>13</v>
      </c>
      <c r="M111" s="6">
        <v>3</v>
      </c>
      <c r="N111" s="11">
        <f t="shared" si="20"/>
        <v>4.333333333333333</v>
      </c>
    </row>
    <row r="112" spans="1:14" x14ac:dyDescent="0.25">
      <c r="A112" s="6" t="s">
        <v>107</v>
      </c>
      <c r="B112" s="6">
        <v>6</v>
      </c>
      <c r="C112" s="6"/>
      <c r="D112" s="6"/>
      <c r="E112" s="6"/>
      <c r="F112" s="6">
        <v>1</v>
      </c>
      <c r="G112" s="6"/>
      <c r="H112" s="6">
        <v>6</v>
      </c>
      <c r="I112" s="6"/>
      <c r="J112" s="6"/>
      <c r="K112" s="6"/>
      <c r="L112" s="6">
        <f t="shared" si="19"/>
        <v>13</v>
      </c>
      <c r="M112" s="6">
        <v>3</v>
      </c>
      <c r="N112" s="11">
        <f t="shared" si="20"/>
        <v>4.333333333333333</v>
      </c>
    </row>
    <row r="113" spans="1:14" x14ac:dyDescent="0.25">
      <c r="A113" s="6" t="s">
        <v>108</v>
      </c>
      <c r="B113" s="6"/>
      <c r="C113" s="6"/>
      <c r="D113" s="6"/>
      <c r="E113" s="6"/>
      <c r="F113" s="6"/>
      <c r="G113" s="6"/>
      <c r="H113" s="6">
        <v>0</v>
      </c>
      <c r="I113" s="6"/>
      <c r="J113" s="6"/>
      <c r="K113" s="6"/>
      <c r="L113" s="6">
        <f t="shared" si="19"/>
        <v>0</v>
      </c>
      <c r="M113" s="6">
        <v>1</v>
      </c>
      <c r="N113" s="11">
        <f t="shared" si="20"/>
        <v>0</v>
      </c>
    </row>
    <row r="114" spans="1:14" x14ac:dyDescent="0.25">
      <c r="A114" s="6" t="s">
        <v>109</v>
      </c>
      <c r="B114" s="6">
        <v>10</v>
      </c>
      <c r="C114" s="6"/>
      <c r="D114" s="6"/>
      <c r="E114" s="6"/>
      <c r="F114" s="6">
        <v>8</v>
      </c>
      <c r="G114" s="6"/>
      <c r="H114" s="6">
        <v>7</v>
      </c>
      <c r="I114" s="6"/>
      <c r="J114" s="6"/>
      <c r="K114" s="6"/>
      <c r="L114" s="6">
        <f t="shared" si="19"/>
        <v>25</v>
      </c>
      <c r="M114" s="6">
        <v>3</v>
      </c>
      <c r="N114" s="11">
        <f t="shared" si="20"/>
        <v>8.3333333333333339</v>
      </c>
    </row>
    <row r="115" spans="1:14" x14ac:dyDescent="0.25">
      <c r="A115" s="6" t="s">
        <v>153</v>
      </c>
      <c r="B115" s="6">
        <v>2</v>
      </c>
      <c r="C115" s="6"/>
      <c r="D115" s="6"/>
      <c r="E115" s="6"/>
      <c r="F115" s="6"/>
      <c r="G115" s="6"/>
      <c r="H115" s="6"/>
      <c r="I115" s="6"/>
      <c r="J115" s="6"/>
      <c r="K115" s="6"/>
      <c r="L115" s="6">
        <f t="shared" si="19"/>
        <v>2</v>
      </c>
      <c r="M115" s="6">
        <v>1</v>
      </c>
      <c r="N115" s="11">
        <f t="shared" si="20"/>
        <v>2</v>
      </c>
    </row>
    <row r="116" spans="1:14" x14ac:dyDescent="0.25">
      <c r="A116" s="6" t="s">
        <v>83</v>
      </c>
      <c r="B116" s="6">
        <f>SUM(B104:B115)</f>
        <v>65</v>
      </c>
      <c r="C116" s="6">
        <f>SUM(C104:C114)</f>
        <v>0</v>
      </c>
      <c r="D116" s="6">
        <f>SUM(D104:D114)</f>
        <v>0</v>
      </c>
      <c r="E116" s="6">
        <f t="shared" ref="E116:K116" si="21">SUM(E104:E114)</f>
        <v>0</v>
      </c>
      <c r="F116" s="6">
        <f t="shared" si="21"/>
        <v>58</v>
      </c>
      <c r="G116" s="6">
        <f t="shared" si="21"/>
        <v>0</v>
      </c>
      <c r="H116" s="6">
        <f t="shared" si="21"/>
        <v>45</v>
      </c>
      <c r="I116" s="6">
        <f t="shared" si="21"/>
        <v>0</v>
      </c>
      <c r="J116" s="6">
        <f t="shared" si="21"/>
        <v>0</v>
      </c>
      <c r="K116" s="6">
        <f t="shared" si="21"/>
        <v>0</v>
      </c>
      <c r="L116" s="6">
        <f t="shared" si="19"/>
        <v>168</v>
      </c>
      <c r="M116" s="6">
        <v>3</v>
      </c>
      <c r="N116" s="11">
        <f t="shared" si="20"/>
        <v>56</v>
      </c>
    </row>
  </sheetData>
  <mergeCells count="7">
    <mergeCell ref="B102:J102"/>
    <mergeCell ref="D2:L3"/>
    <mergeCell ref="B16:J16"/>
    <mergeCell ref="B32:J32"/>
    <mergeCell ref="B49:J49"/>
    <mergeCell ref="B64:J64"/>
    <mergeCell ref="B83:J8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9" sqref="F19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9" sqref="F19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2" workbookViewId="0">
      <selection activeCell="C31" sqref="C31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9" sqref="F19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9" sqref="F19"/>
    </sheetView>
  </sheetViews>
  <sheetFormatPr defaultRowHeight="15" x14ac:dyDescent="0.25"/>
  <cols>
    <col min="1" max="2" width="30.140625" style="3" customWidth="1"/>
    <col min="3" max="3" width="20.5703125" style="3" customWidth="1"/>
    <col min="4" max="4" width="22.42578125" style="3" customWidth="1"/>
    <col min="5" max="5" width="10.5703125" style="3" customWidth="1"/>
    <col min="6" max="6" width="10.42578125" style="3" bestFit="1" customWidth="1"/>
    <col min="7" max="7" width="19.7109375" style="3" customWidth="1"/>
    <col min="10" max="10" width="16.85546875" bestFit="1" customWidth="1"/>
    <col min="11" max="11" width="18" customWidth="1"/>
  </cols>
  <sheetData>
    <row r="1" spans="1:11" s="1" customFormat="1" x14ac:dyDescent="0.25">
      <c r="A1" s="2" t="s">
        <v>6</v>
      </c>
      <c r="B1" s="2" t="s">
        <v>7</v>
      </c>
      <c r="C1" s="2" t="s">
        <v>8</v>
      </c>
      <c r="D1" s="2" t="s">
        <v>14</v>
      </c>
      <c r="E1" s="2" t="s">
        <v>9</v>
      </c>
      <c r="F1" s="2" t="s">
        <v>15</v>
      </c>
      <c r="G1" s="2" t="s">
        <v>16</v>
      </c>
    </row>
    <row r="3" spans="1:11" x14ac:dyDescent="0.25">
      <c r="J3" t="s">
        <v>10</v>
      </c>
      <c r="K3" t="s">
        <v>11</v>
      </c>
    </row>
    <row r="4" spans="1:11" x14ac:dyDescent="0.25">
      <c r="J4" t="s">
        <v>12</v>
      </c>
      <c r="K4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Heves megyei csapatok</vt:lpstr>
      <vt:lpstr>Hm-i Kosárlabda Bajnokság 2016</vt:lpstr>
      <vt:lpstr>Pontlista</vt:lpstr>
      <vt:lpstr>bajnokság2</vt:lpstr>
      <vt:lpstr>bajnokság3</vt:lpstr>
      <vt:lpstr>bajnokság4</vt:lpstr>
      <vt:lpstr>bajnokság5</vt:lpstr>
      <vt:lpstr>bajnokság6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Halmos Péter</dc:creator>
  <cp:lastModifiedBy>MKSZ_HEVES</cp:lastModifiedBy>
  <dcterms:created xsi:type="dcterms:W3CDTF">2015-09-10T09:04:42Z</dcterms:created>
  <dcterms:modified xsi:type="dcterms:W3CDTF">2017-02-27T22:04:26Z</dcterms:modified>
</cp:coreProperties>
</file>