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5" windowWidth="15480" windowHeight="9600" activeTab="2"/>
  </bookViews>
  <sheets>
    <sheet name="Heves megyei csapatok" sheetId="1" r:id="rId1"/>
    <sheet name="Hm-i Kosárlabda Bajnokság" sheetId="2" r:id="rId2"/>
    <sheet name="Pontlista" sheetId="8" r:id="rId3"/>
    <sheet name="bajnokság2" sheetId="3" r:id="rId4"/>
    <sheet name="bajnokság3" sheetId="4" r:id="rId5"/>
    <sheet name="bajnokság4" sheetId="5" r:id="rId6"/>
    <sheet name="bajnokság5" sheetId="6" r:id="rId7"/>
    <sheet name="bajnokság6" sheetId="7" r:id="rId8"/>
  </sheets>
  <calcPr calcId="124519"/>
</workbook>
</file>

<file path=xl/calcChain.xml><?xml version="1.0" encoding="utf-8"?>
<calcChain xmlns="http://schemas.openxmlformats.org/spreadsheetml/2006/main">
  <c r="B27" i="8"/>
  <c r="E27"/>
  <c r="F27"/>
  <c r="G27"/>
  <c r="I27"/>
  <c r="G21"/>
  <c r="G22"/>
  <c r="G23"/>
  <c r="G24"/>
  <c r="G25"/>
  <c r="I25" s="1"/>
  <c r="G26"/>
  <c r="G20"/>
  <c r="I20" s="1"/>
  <c r="G19"/>
  <c r="I19" s="1"/>
  <c r="G34"/>
  <c r="I34" s="1"/>
  <c r="G35"/>
  <c r="I35" s="1"/>
  <c r="G36"/>
  <c r="I36" s="1"/>
  <c r="G37"/>
  <c r="I37" s="1"/>
  <c r="G38"/>
  <c r="I38" s="1"/>
  <c r="G39"/>
  <c r="I39" s="1"/>
  <c r="G40"/>
  <c r="G41"/>
  <c r="I41" s="1"/>
  <c r="G42"/>
  <c r="I42" s="1"/>
  <c r="G43"/>
  <c r="I43" s="1"/>
  <c r="G33"/>
  <c r="I33" s="1"/>
  <c r="G32"/>
  <c r="I32" s="1"/>
  <c r="G51"/>
  <c r="I51" s="1"/>
  <c r="G52"/>
  <c r="I52" s="1"/>
  <c r="G53"/>
  <c r="I53" s="1"/>
  <c r="G54"/>
  <c r="I54" s="1"/>
  <c r="G55"/>
  <c r="I55" s="1"/>
  <c r="G56"/>
  <c r="I56" s="1"/>
  <c r="G57"/>
  <c r="I57" s="1"/>
  <c r="G58"/>
  <c r="I58" s="1"/>
  <c r="G50"/>
  <c r="I50" s="1"/>
  <c r="G49"/>
  <c r="I49" s="1"/>
  <c r="G66"/>
  <c r="I66" s="1"/>
  <c r="G67"/>
  <c r="I67" s="1"/>
  <c r="G68"/>
  <c r="I68" s="1"/>
  <c r="G69"/>
  <c r="I69" s="1"/>
  <c r="G70"/>
  <c r="I70" s="1"/>
  <c r="G71"/>
  <c r="I71" s="1"/>
  <c r="G72"/>
  <c r="I72" s="1"/>
  <c r="G73"/>
  <c r="I73" s="1"/>
  <c r="G74"/>
  <c r="I74" s="1"/>
  <c r="G65"/>
  <c r="I65" s="1"/>
  <c r="G64"/>
  <c r="I64" s="1"/>
  <c r="E75"/>
  <c r="G82"/>
  <c r="I82" s="1"/>
  <c r="G83"/>
  <c r="I83" s="1"/>
  <c r="G84"/>
  <c r="I84" s="1"/>
  <c r="G85"/>
  <c r="I85" s="1"/>
  <c r="G86"/>
  <c r="I86" s="1"/>
  <c r="G87"/>
  <c r="I87" s="1"/>
  <c r="G88"/>
  <c r="I88" s="1"/>
  <c r="G89"/>
  <c r="I89" s="1"/>
  <c r="G90"/>
  <c r="I90" s="1"/>
  <c r="G91"/>
  <c r="I91" s="1"/>
  <c r="G81"/>
  <c r="I81" s="1"/>
  <c r="G80"/>
  <c r="I80" s="1"/>
  <c r="E92"/>
  <c r="D92"/>
  <c r="E59"/>
  <c r="G99"/>
  <c r="I99" s="1"/>
  <c r="G100"/>
  <c r="I100" s="1"/>
  <c r="G101"/>
  <c r="I101" s="1"/>
  <c r="G102"/>
  <c r="I102" s="1"/>
  <c r="G103"/>
  <c r="I103" s="1"/>
  <c r="G104"/>
  <c r="I104" s="1"/>
  <c r="G105"/>
  <c r="I105" s="1"/>
  <c r="G106"/>
  <c r="I106" s="1"/>
  <c r="G98"/>
  <c r="I98" s="1"/>
  <c r="G97"/>
  <c r="I97" s="1"/>
  <c r="C107"/>
  <c r="F44"/>
  <c r="F107"/>
  <c r="F92"/>
  <c r="D59"/>
  <c r="D75"/>
  <c r="B92"/>
  <c r="G92" s="1"/>
  <c r="I92" s="1"/>
  <c r="F75"/>
  <c r="E107"/>
  <c r="B107"/>
  <c r="D107"/>
  <c r="F59"/>
  <c r="B44"/>
  <c r="G44" s="1"/>
  <c r="I44" s="1"/>
  <c r="G59" l="1"/>
  <c r="I59" s="1"/>
  <c r="I26"/>
  <c r="I24"/>
  <c r="I23"/>
  <c r="I22"/>
  <c r="I21"/>
  <c r="G75"/>
  <c r="I75" s="1"/>
  <c r="G107"/>
  <c r="I107" s="1"/>
</calcChain>
</file>

<file path=xl/sharedStrings.xml><?xml version="1.0" encoding="utf-8"?>
<sst xmlns="http://schemas.openxmlformats.org/spreadsheetml/2006/main" count="402" uniqueCount="159">
  <si>
    <t>Csapatkód</t>
  </si>
  <si>
    <t>Csapatnév</t>
  </si>
  <si>
    <t>Telefon</t>
  </si>
  <si>
    <t>E-mail</t>
  </si>
  <si>
    <t>Pálya név</t>
  </si>
  <si>
    <t>Pálya cím</t>
  </si>
  <si>
    <t>Csapat1</t>
  </si>
  <si>
    <t>Csapat2</t>
  </si>
  <si>
    <t>Dátum</t>
  </si>
  <si>
    <t>Óra</t>
  </si>
  <si>
    <t>Dátum formátum:</t>
  </si>
  <si>
    <t>ééééhhnn</t>
  </si>
  <si>
    <t>Óra formátum:</t>
  </si>
  <si>
    <t>óópp</t>
  </si>
  <si>
    <t>Nap</t>
  </si>
  <si>
    <t>Forduló</t>
  </si>
  <si>
    <t>Terem</t>
  </si>
  <si>
    <t>EKF 2.</t>
  </si>
  <si>
    <t>EKF Amatőr</t>
  </si>
  <si>
    <t>EVSI U19</t>
  </si>
  <si>
    <t>Egri KOK</t>
  </si>
  <si>
    <t>Rockstar Pizza</t>
  </si>
  <si>
    <t>Hatvan KK</t>
  </si>
  <si>
    <t>70/3310974</t>
  </si>
  <si>
    <t>20/4647128</t>
  </si>
  <si>
    <t>20/9734170</t>
  </si>
  <si>
    <t>70/6669301</t>
  </si>
  <si>
    <t>30/4054454</t>
  </si>
  <si>
    <t>30/2015964</t>
  </si>
  <si>
    <t>Eszterházy Károly Főiskola Sportcsarnok</t>
  </si>
  <si>
    <t>Szilágyi Erzsébet Gimnázium</t>
  </si>
  <si>
    <t>Kodály Zoltán Általános Iskola</t>
  </si>
  <si>
    <t>Egri Kossuth Zsuzsanna Szakközépiskola, Szakiskola és Kollégium</t>
  </si>
  <si>
    <t>3300 Eger, Leányka u. 6.</t>
  </si>
  <si>
    <t>3300 Eger, Ifjúság út 2.</t>
  </si>
  <si>
    <t>3300 Eger, Bem tábornok u. 3.</t>
  </si>
  <si>
    <t>3000 Hatvan, Géza fejedelem u. 2.</t>
  </si>
  <si>
    <t>szerda</t>
  </si>
  <si>
    <t>csütörtök</t>
  </si>
  <si>
    <t>kedd</t>
  </si>
  <si>
    <t>hétfő</t>
  </si>
  <si>
    <t>péntek</t>
  </si>
  <si>
    <t>Meccskód</t>
  </si>
  <si>
    <t>hun_hev_1</t>
  </si>
  <si>
    <t>hun_hev_2</t>
  </si>
  <si>
    <t>hun_hev_3</t>
  </si>
  <si>
    <t>hun_hev_4</t>
  </si>
  <si>
    <t>hun_hev_5</t>
  </si>
  <si>
    <t>hun_hev_6</t>
  </si>
  <si>
    <t>hun_hev_7</t>
  </si>
  <si>
    <t>hun_hev_8</t>
  </si>
  <si>
    <t>hun_hev_9</t>
  </si>
  <si>
    <t>hun_hev_10</t>
  </si>
  <si>
    <t>hun_hev_11</t>
  </si>
  <si>
    <t>hun_hev_12</t>
  </si>
  <si>
    <t>hun_hev_13</t>
  </si>
  <si>
    <t>hun_hev_14</t>
  </si>
  <si>
    <t>hun_hev_15</t>
  </si>
  <si>
    <t>hun_hev_16</t>
  </si>
  <si>
    <t>hun_hev_17</t>
  </si>
  <si>
    <t>hun_hev_18</t>
  </si>
  <si>
    <t>hun_hev_19</t>
  </si>
  <si>
    <t>hun_hev_20</t>
  </si>
  <si>
    <t>hun_hev_21</t>
  </si>
  <si>
    <t>hun_hev_22</t>
  </si>
  <si>
    <t>hun_hev_23</t>
  </si>
  <si>
    <t>hun_hev_24</t>
  </si>
  <si>
    <t>hun_hev_25</t>
  </si>
  <si>
    <t>hun_hev_26</t>
  </si>
  <si>
    <t>hun_hev_27</t>
  </si>
  <si>
    <t>hun_hev_28</t>
  </si>
  <si>
    <t>hun_hev_29</t>
  </si>
  <si>
    <t>hun_hev_30</t>
  </si>
  <si>
    <t>Eredmény</t>
  </si>
  <si>
    <t>75-86</t>
  </si>
  <si>
    <t>82-50</t>
  </si>
  <si>
    <t>90-28</t>
  </si>
  <si>
    <t>75-66</t>
  </si>
  <si>
    <t>60-61</t>
  </si>
  <si>
    <t>44-57</t>
  </si>
  <si>
    <t>56-90</t>
  </si>
  <si>
    <t>61-101</t>
  </si>
  <si>
    <t>63-86</t>
  </si>
  <si>
    <t>87-102</t>
  </si>
  <si>
    <t>Játékos neve</t>
  </si>
  <si>
    <t>Összes pont</t>
  </si>
  <si>
    <t>Mérkőzés</t>
  </si>
  <si>
    <t>Átlag</t>
  </si>
  <si>
    <t>Ellenfél</t>
  </si>
  <si>
    <t>Összesen:</t>
  </si>
  <si>
    <t>Ungi Keve</t>
  </si>
  <si>
    <t>Szabó Dániel</t>
  </si>
  <si>
    <t>Szabó Gábor</t>
  </si>
  <si>
    <t>Fülöp Gergő</t>
  </si>
  <si>
    <t>Horváth Róbert</t>
  </si>
  <si>
    <t>Beák Balázs</t>
  </si>
  <si>
    <t>Kis Sándor</t>
  </si>
  <si>
    <t>Megyes Ákos</t>
  </si>
  <si>
    <t>Gyurcsó Dániel</t>
  </si>
  <si>
    <t>Tasnádi Bence</t>
  </si>
  <si>
    <t>Sipos Dániel</t>
  </si>
  <si>
    <t>Perczel Péter</t>
  </si>
  <si>
    <t>Nagy Péter</t>
  </si>
  <si>
    <t>Kathi Imre</t>
  </si>
  <si>
    <t>Kispál Ákos</t>
  </si>
  <si>
    <t>Duvancic Alexander</t>
  </si>
  <si>
    <t>Dongó Péter</t>
  </si>
  <si>
    <t>Balázs Gábor</t>
  </si>
  <si>
    <t>Nagy Tamás</t>
  </si>
  <si>
    <t>Borbély Zsolt</t>
  </si>
  <si>
    <t>Somogyi Péter</t>
  </si>
  <si>
    <t>Dr. Márton Erik</t>
  </si>
  <si>
    <t>Nagy Gábor</t>
  </si>
  <si>
    <t>Filkor Dávid</t>
  </si>
  <si>
    <t>Brukner Gábor</t>
  </si>
  <si>
    <t>Jáger Péter</t>
  </si>
  <si>
    <t>Nádassy Géza</t>
  </si>
  <si>
    <t>Kiss Balázs</t>
  </si>
  <si>
    <t>Smuczer Péter</t>
  </si>
  <si>
    <t>Bartuska Jenő</t>
  </si>
  <si>
    <t>Nagy Noel</t>
  </si>
  <si>
    <t>Szilágyi Áron</t>
  </si>
  <si>
    <t>Demeter Ákos</t>
  </si>
  <si>
    <t>Stáber Alex</t>
  </si>
  <si>
    <t>Kormos Marcell</t>
  </si>
  <si>
    <t>Szicsák Bence</t>
  </si>
  <si>
    <t>Erdélyi Bence</t>
  </si>
  <si>
    <t>Tuba Benjámin</t>
  </si>
  <si>
    <t>Bencsik Máté</t>
  </si>
  <si>
    <t>Kiss Bence</t>
  </si>
  <si>
    <t>Robotka Tamás</t>
  </si>
  <si>
    <t>Szekeres Péter</t>
  </si>
  <si>
    <t>Madaras Levente</t>
  </si>
  <si>
    <t>Váraljai Richárd</t>
  </si>
  <si>
    <t>Tábi Péter</t>
  </si>
  <si>
    <t>Jávorszki Róbert</t>
  </si>
  <si>
    <t>Birtalan Dávid</t>
  </si>
  <si>
    <t>Kalo Ádám</t>
  </si>
  <si>
    <t>Dr. Weisz Norbert</t>
  </si>
  <si>
    <t>Abkarovits András</t>
  </si>
  <si>
    <t>Kriston Márton</t>
  </si>
  <si>
    <t>Czakó Bence</t>
  </si>
  <si>
    <t>Mészáros Gábor</t>
  </si>
  <si>
    <t>Pethes Ádám</t>
  </si>
  <si>
    <t>Széles-Kovács Gyula</t>
  </si>
  <si>
    <t>Sárosi Martin</t>
  </si>
  <si>
    <t>Sóvágó Imre</t>
  </si>
  <si>
    <t>Szűcs Bogdán</t>
  </si>
  <si>
    <t>Hajnal Ádám</t>
  </si>
  <si>
    <t>Kiss Dávid</t>
  </si>
  <si>
    <t>Vass Dávid</t>
  </si>
  <si>
    <t>Heves Megyei Kosárlabda Bajnokság                                                                              Dobott pontok 2015/2016</t>
  </si>
  <si>
    <t>2. Szicsák Bence (EVSI U19)</t>
  </si>
  <si>
    <t>3. Filkor Dávid (Egri KOK)</t>
  </si>
  <si>
    <t>4. Balázs Gábor (Rockstar Pizza)</t>
  </si>
  <si>
    <t>4. Ungi Keve (EKF 2.)</t>
  </si>
  <si>
    <t>1. Szabó Gábor (EKF 2.)</t>
  </si>
  <si>
    <t>Név</t>
  </si>
  <si>
    <r>
      <t>a csapat legjobb pontátlagú játékosa (</t>
    </r>
    <r>
      <rPr>
        <b/>
        <sz val="11"/>
        <color theme="1"/>
        <rFont val="Calibri"/>
        <family val="2"/>
        <charset val="238"/>
        <scheme val="minor"/>
      </rPr>
      <t xml:space="preserve">min. két mérkőzésen </t>
    </r>
    <r>
      <rPr>
        <sz val="11"/>
        <color theme="1"/>
        <rFont val="Calibri"/>
        <family val="2"/>
        <charset val="238"/>
        <scheme val="minor"/>
      </rPr>
      <t>szerepelt a játékos)</t>
    </r>
  </si>
</sst>
</file>

<file path=xl/styles.xml><?xml version="1.0" encoding="utf-8"?>
<styleSheet xmlns="http://schemas.openxmlformats.org/spreadsheetml/2006/main">
  <numFmts count="1">
    <numFmt numFmtId="165" formatCode="0.0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1" fillId="0" borderId="1" xfId="0" applyFont="1" applyBorder="1"/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165" fontId="0" fillId="0" borderId="1" xfId="0" applyNumberFormat="1" applyBorder="1"/>
    <xf numFmtId="0" fontId="2" fillId="0" borderId="0" xfId="0" applyFont="1" applyAlignment="1">
      <alignment horizontal="center" vertical="center" wrapText="1"/>
    </xf>
    <xf numFmtId="0" fontId="0" fillId="0" borderId="1" xfId="0" applyFill="1" applyBorder="1"/>
    <xf numFmtId="0" fontId="0" fillId="4" borderId="1" xfId="0" applyFill="1" applyBorder="1"/>
    <xf numFmtId="0" fontId="0" fillId="4" borderId="0" xfId="0" applyFill="1"/>
    <xf numFmtId="0" fontId="1" fillId="0" borderId="1" xfId="0" applyFont="1" applyBorder="1" applyAlignment="1">
      <alignment horizontal="center"/>
    </xf>
    <xf numFmtId="0" fontId="1" fillId="4" borderId="1" xfId="0" applyFont="1" applyFill="1" applyBorder="1"/>
    <xf numFmtId="165" fontId="1" fillId="0" borderId="1" xfId="0" applyNumberFormat="1" applyFont="1" applyBorder="1"/>
    <xf numFmtId="165" fontId="1" fillId="4" borderId="1" xfId="0" applyNumberFormat="1" applyFont="1" applyFill="1" applyBorder="1"/>
    <xf numFmtId="0" fontId="1" fillId="0" borderId="1" xfId="0" applyFont="1" applyFill="1" applyBorder="1"/>
    <xf numFmtId="0" fontId="2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D14" sqref="D14"/>
    </sheetView>
  </sheetViews>
  <sheetFormatPr defaultRowHeight="15"/>
  <cols>
    <col min="1" max="1" width="17.42578125" style="3" customWidth="1"/>
    <col min="2" max="2" width="28.42578125" style="3" customWidth="1"/>
    <col min="3" max="3" width="23.140625" style="3" customWidth="1"/>
    <col min="4" max="4" width="22.28515625" style="3" customWidth="1"/>
    <col min="5" max="5" width="59.85546875" style="3" customWidth="1"/>
    <col min="6" max="6" width="31.85546875" style="3" customWidth="1"/>
  </cols>
  <sheetData>
    <row r="1" spans="1:6" s="1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3">
        <v>68001</v>
      </c>
      <c r="B2" s="3" t="s">
        <v>17</v>
      </c>
      <c r="C2" s="3" t="s">
        <v>23</v>
      </c>
      <c r="E2" s="3" t="s">
        <v>29</v>
      </c>
      <c r="F2" s="3" t="s">
        <v>33</v>
      </c>
    </row>
    <row r="3" spans="1:6">
      <c r="A3" s="3">
        <v>68002</v>
      </c>
      <c r="B3" s="3" t="s">
        <v>18</v>
      </c>
      <c r="C3" s="3" t="s">
        <v>24</v>
      </c>
      <c r="E3" s="3" t="s">
        <v>29</v>
      </c>
      <c r="F3" s="3" t="s">
        <v>33</v>
      </c>
    </row>
    <row r="4" spans="1:6">
      <c r="A4" s="3">
        <v>68003</v>
      </c>
      <c r="B4" s="3" t="s">
        <v>19</v>
      </c>
      <c r="C4" s="3" t="s">
        <v>25</v>
      </c>
      <c r="E4" s="3" t="s">
        <v>30</v>
      </c>
      <c r="F4" s="3" t="s">
        <v>34</v>
      </c>
    </row>
    <row r="5" spans="1:6">
      <c r="A5" s="3">
        <v>68004</v>
      </c>
      <c r="B5" s="3" t="s">
        <v>20</v>
      </c>
      <c r="C5" s="3" t="s">
        <v>26</v>
      </c>
      <c r="E5" s="3" t="s">
        <v>32</v>
      </c>
      <c r="F5" s="3" t="s">
        <v>35</v>
      </c>
    </row>
    <row r="6" spans="1:6">
      <c r="A6" s="3">
        <v>68005</v>
      </c>
      <c r="B6" s="3" t="s">
        <v>21</v>
      </c>
      <c r="C6" s="3" t="s">
        <v>27</v>
      </c>
      <c r="E6" s="3" t="s">
        <v>30</v>
      </c>
      <c r="F6" s="3" t="s">
        <v>34</v>
      </c>
    </row>
    <row r="7" spans="1:6">
      <c r="A7" s="3">
        <v>68006</v>
      </c>
      <c r="B7" s="3" t="s">
        <v>22</v>
      </c>
      <c r="C7" s="3" t="s">
        <v>28</v>
      </c>
      <c r="E7" s="3" t="s">
        <v>31</v>
      </c>
      <c r="F7" s="3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1"/>
  <sheetViews>
    <sheetView topLeftCell="D13" workbookViewId="0">
      <selection activeCell="H30" sqref="H30"/>
    </sheetView>
  </sheetViews>
  <sheetFormatPr defaultRowHeight="15"/>
  <cols>
    <col min="1" max="1" width="12.85546875" customWidth="1"/>
    <col min="2" max="2" width="17.42578125" style="3" customWidth="1"/>
    <col min="3" max="3" width="16.42578125" style="3" customWidth="1"/>
    <col min="4" max="4" width="12" style="3" customWidth="1"/>
    <col min="5" max="5" width="12.140625" style="3" customWidth="1"/>
    <col min="6" max="6" width="10.5703125" style="3" customWidth="1"/>
    <col min="7" max="7" width="8.5703125" style="3" customWidth="1"/>
    <col min="8" max="8" width="59.28515625" style="3" customWidth="1"/>
    <col min="9" max="9" width="10.140625" customWidth="1"/>
    <col min="11" max="11" width="16.85546875" bestFit="1" customWidth="1"/>
    <col min="12" max="12" width="18" customWidth="1"/>
  </cols>
  <sheetData>
    <row r="1" spans="1:12" s="1" customFormat="1">
      <c r="A1" s="5" t="s">
        <v>42</v>
      </c>
      <c r="B1" s="2" t="s">
        <v>6</v>
      </c>
      <c r="C1" s="2" t="s">
        <v>7</v>
      </c>
      <c r="D1" s="2" t="s">
        <v>8</v>
      </c>
      <c r="E1" s="2" t="s">
        <v>14</v>
      </c>
      <c r="F1" s="2" t="s">
        <v>9</v>
      </c>
      <c r="G1" s="2" t="s">
        <v>15</v>
      </c>
      <c r="H1" s="2" t="s">
        <v>16</v>
      </c>
      <c r="I1" s="5" t="s">
        <v>73</v>
      </c>
    </row>
    <row r="2" spans="1:12">
      <c r="A2" s="6" t="s">
        <v>43</v>
      </c>
      <c r="B2" s="3" t="s">
        <v>17</v>
      </c>
      <c r="C2" s="3" t="s">
        <v>18</v>
      </c>
      <c r="D2" s="3">
        <v>20160308</v>
      </c>
      <c r="E2" s="3" t="s">
        <v>39</v>
      </c>
      <c r="F2" s="3">
        <v>2000</v>
      </c>
      <c r="G2" s="3">
        <v>1</v>
      </c>
      <c r="H2" s="3" t="s">
        <v>29</v>
      </c>
      <c r="I2" s="3"/>
    </row>
    <row r="3" spans="1:12">
      <c r="A3" s="10" t="s">
        <v>44</v>
      </c>
      <c r="B3" s="11" t="s">
        <v>20</v>
      </c>
      <c r="C3" s="11" t="s">
        <v>19</v>
      </c>
      <c r="D3" s="11">
        <v>20160419</v>
      </c>
      <c r="E3" s="11" t="s">
        <v>39</v>
      </c>
      <c r="F3" s="11">
        <v>2000</v>
      </c>
      <c r="G3" s="11">
        <v>1</v>
      </c>
      <c r="H3" s="11" t="s">
        <v>32</v>
      </c>
      <c r="I3" s="11" t="s">
        <v>80</v>
      </c>
      <c r="K3" t="s">
        <v>10</v>
      </c>
      <c r="L3" t="s">
        <v>11</v>
      </c>
    </row>
    <row r="4" spans="1:12">
      <c r="A4" s="8" t="s">
        <v>45</v>
      </c>
      <c r="B4" s="9" t="s">
        <v>21</v>
      </c>
      <c r="C4" s="9" t="s">
        <v>22</v>
      </c>
      <c r="D4" s="9">
        <v>20160311</v>
      </c>
      <c r="E4" s="9" t="s">
        <v>41</v>
      </c>
      <c r="F4" s="9">
        <v>1945</v>
      </c>
      <c r="G4" s="9">
        <v>1</v>
      </c>
      <c r="H4" s="9" t="s">
        <v>30</v>
      </c>
      <c r="I4" s="9" t="s">
        <v>75</v>
      </c>
      <c r="K4" t="s">
        <v>12</v>
      </c>
      <c r="L4" t="s">
        <v>13</v>
      </c>
    </row>
    <row r="5" spans="1:12">
      <c r="A5" s="6" t="s">
        <v>46</v>
      </c>
      <c r="B5" s="3" t="s">
        <v>18</v>
      </c>
      <c r="C5" s="3" t="s">
        <v>21</v>
      </c>
      <c r="D5" s="3">
        <v>20160314</v>
      </c>
      <c r="E5" s="3" t="s">
        <v>40</v>
      </c>
      <c r="F5" s="3">
        <v>2000</v>
      </c>
      <c r="G5" s="3">
        <v>2</v>
      </c>
      <c r="H5" s="3" t="s">
        <v>29</v>
      </c>
      <c r="I5" s="3"/>
    </row>
    <row r="6" spans="1:12">
      <c r="A6" s="10" t="s">
        <v>47</v>
      </c>
      <c r="B6" s="11" t="s">
        <v>20</v>
      </c>
      <c r="C6" s="11" t="s">
        <v>17</v>
      </c>
      <c r="D6" s="11">
        <v>20160518</v>
      </c>
      <c r="E6" s="11" t="s">
        <v>37</v>
      </c>
      <c r="F6" s="11">
        <v>2030</v>
      </c>
      <c r="G6" s="11">
        <v>2</v>
      </c>
      <c r="H6" s="11" t="s">
        <v>32</v>
      </c>
      <c r="I6" s="11" t="s">
        <v>83</v>
      </c>
    </row>
    <row r="7" spans="1:12">
      <c r="A7" s="8" t="s">
        <v>48</v>
      </c>
      <c r="B7" s="9" t="s">
        <v>19</v>
      </c>
      <c r="C7" s="9" t="s">
        <v>22</v>
      </c>
      <c r="D7" s="9">
        <v>20160317</v>
      </c>
      <c r="E7" s="9" t="s">
        <v>38</v>
      </c>
      <c r="F7" s="9">
        <v>1930</v>
      </c>
      <c r="G7" s="9">
        <v>2</v>
      </c>
      <c r="H7" s="9" t="s">
        <v>30</v>
      </c>
      <c r="I7" s="9" t="s">
        <v>76</v>
      </c>
    </row>
    <row r="8" spans="1:12">
      <c r="A8" s="6" t="s">
        <v>49</v>
      </c>
      <c r="B8" s="3" t="s">
        <v>17</v>
      </c>
      <c r="C8" s="3" t="s">
        <v>19</v>
      </c>
      <c r="D8" s="3">
        <v>20160322</v>
      </c>
      <c r="E8" s="3" t="s">
        <v>39</v>
      </c>
      <c r="F8" s="3">
        <v>2000</v>
      </c>
      <c r="G8" s="3">
        <v>3</v>
      </c>
      <c r="H8" s="3" t="s">
        <v>29</v>
      </c>
      <c r="I8" s="3"/>
    </row>
    <row r="9" spans="1:12">
      <c r="A9" s="6" t="s">
        <v>50</v>
      </c>
      <c r="B9" s="3" t="s">
        <v>21</v>
      </c>
      <c r="C9" s="3" t="s">
        <v>20</v>
      </c>
      <c r="D9" s="3">
        <v>20160324</v>
      </c>
      <c r="E9" s="3" t="s">
        <v>38</v>
      </c>
      <c r="F9" s="3">
        <v>2000</v>
      </c>
      <c r="G9" s="3">
        <v>3</v>
      </c>
      <c r="H9" s="3" t="s">
        <v>30</v>
      </c>
      <c r="I9" s="3"/>
    </row>
    <row r="10" spans="1:12">
      <c r="A10" s="6" t="s">
        <v>51</v>
      </c>
      <c r="B10" s="3" t="s">
        <v>22</v>
      </c>
      <c r="C10" s="3" t="s">
        <v>18</v>
      </c>
      <c r="D10" s="3">
        <v>20160325</v>
      </c>
      <c r="E10" s="3" t="s">
        <v>41</v>
      </c>
      <c r="F10" s="3">
        <v>2000</v>
      </c>
      <c r="G10" s="3">
        <v>3</v>
      </c>
      <c r="H10" s="3" t="s">
        <v>31</v>
      </c>
      <c r="I10" s="3"/>
    </row>
    <row r="11" spans="1:12">
      <c r="A11" s="6" t="s">
        <v>52</v>
      </c>
      <c r="B11" s="3" t="s">
        <v>18</v>
      </c>
      <c r="C11" s="3" t="s">
        <v>19</v>
      </c>
      <c r="D11" s="3">
        <v>20160328</v>
      </c>
      <c r="E11" s="3" t="s">
        <v>40</v>
      </c>
      <c r="F11" s="3">
        <v>2000</v>
      </c>
      <c r="G11" s="3">
        <v>4</v>
      </c>
      <c r="H11" s="3" t="s">
        <v>29</v>
      </c>
      <c r="I11" s="3"/>
    </row>
    <row r="12" spans="1:12">
      <c r="A12" s="6" t="s">
        <v>53</v>
      </c>
      <c r="B12" s="3" t="s">
        <v>17</v>
      </c>
      <c r="C12" s="3" t="s">
        <v>21</v>
      </c>
      <c r="D12" s="3">
        <v>20160329</v>
      </c>
      <c r="E12" s="3" t="s">
        <v>39</v>
      </c>
      <c r="F12" s="3">
        <v>2000</v>
      </c>
      <c r="G12" s="3">
        <v>4</v>
      </c>
      <c r="H12" s="3" t="s">
        <v>29</v>
      </c>
      <c r="I12" s="3"/>
    </row>
    <row r="13" spans="1:12">
      <c r="A13" s="10" t="s">
        <v>54</v>
      </c>
      <c r="B13" s="11" t="s">
        <v>22</v>
      </c>
      <c r="C13" s="11" t="s">
        <v>20</v>
      </c>
      <c r="D13" s="11">
        <v>20160401</v>
      </c>
      <c r="E13" s="11" t="s">
        <v>41</v>
      </c>
      <c r="F13" s="11">
        <v>1835</v>
      </c>
      <c r="G13" s="11">
        <v>4</v>
      </c>
      <c r="H13" s="11" t="s">
        <v>31</v>
      </c>
      <c r="I13" s="11" t="s">
        <v>77</v>
      </c>
    </row>
    <row r="14" spans="1:12">
      <c r="A14" s="10" t="s">
        <v>55</v>
      </c>
      <c r="B14" s="11" t="s">
        <v>20</v>
      </c>
      <c r="C14" s="11" t="s">
        <v>18</v>
      </c>
      <c r="D14" s="11">
        <v>20160405</v>
      </c>
      <c r="E14" s="11" t="s">
        <v>39</v>
      </c>
      <c r="F14" s="11">
        <v>2000</v>
      </c>
      <c r="G14" s="11">
        <v>5</v>
      </c>
      <c r="H14" s="11" t="s">
        <v>32</v>
      </c>
      <c r="I14" s="11" t="s">
        <v>78</v>
      </c>
    </row>
    <row r="15" spans="1:12">
      <c r="A15" s="10" t="s">
        <v>56</v>
      </c>
      <c r="B15" s="11" t="s">
        <v>19</v>
      </c>
      <c r="C15" s="11" t="s">
        <v>21</v>
      </c>
      <c r="D15" s="11">
        <v>20160324</v>
      </c>
      <c r="E15" s="11" t="s">
        <v>38</v>
      </c>
      <c r="F15" s="11">
        <v>1830</v>
      </c>
      <c r="G15" s="11">
        <v>5</v>
      </c>
      <c r="H15" s="11" t="s">
        <v>30</v>
      </c>
      <c r="I15" s="11" t="s">
        <v>74</v>
      </c>
    </row>
    <row r="16" spans="1:12">
      <c r="A16" s="10" t="s">
        <v>57</v>
      </c>
      <c r="B16" s="11" t="s">
        <v>22</v>
      </c>
      <c r="C16" s="11" t="s">
        <v>17</v>
      </c>
      <c r="D16" s="11">
        <v>20160420</v>
      </c>
      <c r="E16" s="11" t="s">
        <v>37</v>
      </c>
      <c r="F16" s="11">
        <v>2000</v>
      </c>
      <c r="G16" s="11">
        <v>5</v>
      </c>
      <c r="H16" s="11" t="s">
        <v>31</v>
      </c>
      <c r="I16" s="11" t="s">
        <v>81</v>
      </c>
    </row>
    <row r="17" spans="1:9">
      <c r="A17" s="10" t="s">
        <v>58</v>
      </c>
      <c r="B17" s="11" t="s">
        <v>18</v>
      </c>
      <c r="C17" s="11" t="s">
        <v>17</v>
      </c>
      <c r="D17" s="11">
        <v>20160425</v>
      </c>
      <c r="E17" s="11" t="s">
        <v>40</v>
      </c>
      <c r="F17" s="11">
        <v>2000</v>
      </c>
      <c r="G17" s="11">
        <v>6</v>
      </c>
      <c r="H17" s="11" t="s">
        <v>29</v>
      </c>
      <c r="I17" s="11" t="s">
        <v>82</v>
      </c>
    </row>
    <row r="18" spans="1:9">
      <c r="A18" s="6" t="s">
        <v>59</v>
      </c>
      <c r="B18" s="3" t="s">
        <v>19</v>
      </c>
      <c r="C18" s="3" t="s">
        <v>20</v>
      </c>
      <c r="D18" s="3">
        <v>20160414</v>
      </c>
      <c r="E18" s="3" t="s">
        <v>38</v>
      </c>
      <c r="F18" s="3">
        <v>1800</v>
      </c>
      <c r="G18" s="3">
        <v>6</v>
      </c>
      <c r="H18" s="3" t="s">
        <v>30</v>
      </c>
      <c r="I18" s="3"/>
    </row>
    <row r="19" spans="1:9">
      <c r="A19" s="6" t="s">
        <v>60</v>
      </c>
      <c r="B19" s="3" t="s">
        <v>22</v>
      </c>
      <c r="C19" s="3" t="s">
        <v>21</v>
      </c>
      <c r="D19" s="3">
        <v>20160415</v>
      </c>
      <c r="E19" s="3" t="s">
        <v>41</v>
      </c>
      <c r="F19" s="3">
        <v>2000</v>
      </c>
      <c r="G19" s="3">
        <v>6</v>
      </c>
      <c r="H19" s="3" t="s">
        <v>31</v>
      </c>
      <c r="I19" s="3"/>
    </row>
    <row r="20" spans="1:9">
      <c r="A20" s="6" t="s">
        <v>61</v>
      </c>
      <c r="B20" s="3" t="s">
        <v>17</v>
      </c>
      <c r="C20" s="3" t="s">
        <v>20</v>
      </c>
      <c r="D20" s="3">
        <v>20160419</v>
      </c>
      <c r="E20" s="3" t="s">
        <v>39</v>
      </c>
      <c r="F20" s="3">
        <v>2000</v>
      </c>
      <c r="G20" s="3">
        <v>7</v>
      </c>
      <c r="H20" s="3" t="s">
        <v>29</v>
      </c>
      <c r="I20" s="3"/>
    </row>
    <row r="21" spans="1:9">
      <c r="A21" s="6" t="s">
        <v>62</v>
      </c>
      <c r="B21" s="3" t="s">
        <v>21</v>
      </c>
      <c r="C21" s="3" t="s">
        <v>18</v>
      </c>
      <c r="D21" s="3">
        <v>20160421</v>
      </c>
      <c r="E21" s="3" t="s">
        <v>38</v>
      </c>
      <c r="F21" s="3">
        <v>2000</v>
      </c>
      <c r="G21" s="3">
        <v>7</v>
      </c>
      <c r="H21" s="3" t="s">
        <v>30</v>
      </c>
      <c r="I21" s="3"/>
    </row>
    <row r="22" spans="1:9">
      <c r="A22" s="6" t="s">
        <v>63</v>
      </c>
      <c r="B22" s="3" t="s">
        <v>22</v>
      </c>
      <c r="C22" s="3" t="s">
        <v>19</v>
      </c>
      <c r="D22" s="3">
        <v>20160422</v>
      </c>
      <c r="E22" s="3" t="s">
        <v>41</v>
      </c>
      <c r="F22" s="3">
        <v>2000</v>
      </c>
      <c r="G22" s="3">
        <v>7</v>
      </c>
      <c r="H22" s="3" t="s">
        <v>31</v>
      </c>
      <c r="I22" s="3"/>
    </row>
    <row r="23" spans="1:9">
      <c r="A23" s="6" t="s">
        <v>64</v>
      </c>
      <c r="B23" s="3" t="s">
        <v>18</v>
      </c>
      <c r="C23" s="3" t="s">
        <v>22</v>
      </c>
      <c r="D23" s="3">
        <v>20160425</v>
      </c>
      <c r="E23" s="3" t="s">
        <v>40</v>
      </c>
      <c r="F23" s="3">
        <v>2000</v>
      </c>
      <c r="G23" s="3">
        <v>8</v>
      </c>
      <c r="H23" s="3" t="s">
        <v>29</v>
      </c>
      <c r="I23" s="3"/>
    </row>
    <row r="24" spans="1:9">
      <c r="A24" s="10" t="s">
        <v>65</v>
      </c>
      <c r="B24" s="11" t="s">
        <v>20</v>
      </c>
      <c r="C24" s="11" t="s">
        <v>21</v>
      </c>
      <c r="D24" s="11">
        <v>20160413</v>
      </c>
      <c r="E24" s="11" t="s">
        <v>37</v>
      </c>
      <c r="F24" s="11">
        <v>2000</v>
      </c>
      <c r="G24" s="11">
        <v>8</v>
      </c>
      <c r="H24" s="11" t="s">
        <v>32</v>
      </c>
      <c r="I24" s="11" t="s">
        <v>79</v>
      </c>
    </row>
    <row r="25" spans="1:9">
      <c r="A25" s="6" t="s">
        <v>66</v>
      </c>
      <c r="B25" s="3" t="s">
        <v>19</v>
      </c>
      <c r="C25" s="3" t="s">
        <v>17</v>
      </c>
      <c r="D25" s="3">
        <v>20160428</v>
      </c>
      <c r="E25" s="3" t="s">
        <v>38</v>
      </c>
      <c r="F25" s="3">
        <v>1800</v>
      </c>
      <c r="G25" s="3">
        <v>8</v>
      </c>
      <c r="H25" s="3" t="s">
        <v>30</v>
      </c>
      <c r="I25" s="3"/>
    </row>
    <row r="26" spans="1:9">
      <c r="A26" s="6" t="s">
        <v>67</v>
      </c>
      <c r="B26" s="3" t="s">
        <v>20</v>
      </c>
      <c r="C26" s="3" t="s">
        <v>22</v>
      </c>
      <c r="D26" s="3">
        <v>20160504</v>
      </c>
      <c r="E26" s="3" t="s">
        <v>37</v>
      </c>
      <c r="F26" s="3">
        <v>2030</v>
      </c>
      <c r="G26" s="3">
        <v>9</v>
      </c>
      <c r="H26" s="3" t="s">
        <v>32</v>
      </c>
      <c r="I26" s="3"/>
    </row>
    <row r="27" spans="1:9">
      <c r="A27" s="6" t="s">
        <v>68</v>
      </c>
      <c r="B27" s="3" t="s">
        <v>21</v>
      </c>
      <c r="C27" s="3" t="s">
        <v>17</v>
      </c>
      <c r="D27" s="3">
        <v>20160505</v>
      </c>
      <c r="E27" s="3" t="s">
        <v>38</v>
      </c>
      <c r="F27" s="3">
        <v>2000</v>
      </c>
      <c r="G27" s="3">
        <v>9</v>
      </c>
      <c r="H27" s="3" t="s">
        <v>30</v>
      </c>
      <c r="I27" s="3"/>
    </row>
    <row r="28" spans="1:9">
      <c r="A28" s="6" t="s">
        <v>69</v>
      </c>
      <c r="B28" s="3" t="s">
        <v>19</v>
      </c>
      <c r="C28" s="3" t="s">
        <v>18</v>
      </c>
      <c r="D28" s="3">
        <v>20160505</v>
      </c>
      <c r="E28" s="3" t="s">
        <v>38</v>
      </c>
      <c r="F28" s="3">
        <v>1800</v>
      </c>
      <c r="G28" s="3">
        <v>9</v>
      </c>
      <c r="H28" s="3" t="s">
        <v>30</v>
      </c>
      <c r="I28" s="3"/>
    </row>
    <row r="29" spans="1:9">
      <c r="A29" s="6" t="s">
        <v>70</v>
      </c>
      <c r="B29" s="3" t="s">
        <v>18</v>
      </c>
      <c r="C29" s="3" t="s">
        <v>20</v>
      </c>
      <c r="D29" s="3">
        <v>20160509</v>
      </c>
      <c r="E29" s="3" t="s">
        <v>40</v>
      </c>
      <c r="F29" s="3">
        <v>2000</v>
      </c>
      <c r="G29" s="3">
        <v>10</v>
      </c>
      <c r="H29" s="3" t="s">
        <v>29</v>
      </c>
      <c r="I29" s="3"/>
    </row>
    <row r="30" spans="1:9">
      <c r="A30" s="6" t="s">
        <v>71</v>
      </c>
      <c r="B30" s="3" t="s">
        <v>17</v>
      </c>
      <c r="C30" s="3" t="s">
        <v>22</v>
      </c>
      <c r="D30" s="3">
        <v>20160510</v>
      </c>
      <c r="E30" s="3" t="s">
        <v>39</v>
      </c>
      <c r="F30" s="3">
        <v>2000</v>
      </c>
      <c r="G30" s="3">
        <v>10</v>
      </c>
      <c r="H30" s="3" t="s">
        <v>29</v>
      </c>
      <c r="I30" s="3"/>
    </row>
    <row r="31" spans="1:9">
      <c r="A31" s="6" t="s">
        <v>72</v>
      </c>
      <c r="B31" s="3" t="s">
        <v>21</v>
      </c>
      <c r="C31" s="3" t="s">
        <v>19</v>
      </c>
      <c r="D31" s="3">
        <v>20160512</v>
      </c>
      <c r="E31" s="3" t="s">
        <v>38</v>
      </c>
      <c r="F31" s="3">
        <v>2000</v>
      </c>
      <c r="G31" s="3">
        <v>10</v>
      </c>
      <c r="H31" s="3" t="s">
        <v>30</v>
      </c>
      <c r="I31" s="3"/>
    </row>
    <row r="32" spans="1:9">
      <c r="A32" s="6"/>
      <c r="B32" s="4"/>
      <c r="C32" s="4"/>
      <c r="D32" s="4"/>
      <c r="E32" s="4"/>
      <c r="F32" s="4"/>
      <c r="I32" s="3"/>
    </row>
    <row r="33" spans="1:9">
      <c r="A33" s="6"/>
      <c r="I33" s="3"/>
    </row>
    <row r="34" spans="1:9">
      <c r="A34" s="6"/>
      <c r="I34" s="3"/>
    </row>
    <row r="35" spans="1:9">
      <c r="A35" s="6"/>
      <c r="I35" s="3"/>
    </row>
    <row r="36" spans="1:9">
      <c r="A36" s="6"/>
      <c r="I36" s="3"/>
    </row>
    <row r="37" spans="1:9">
      <c r="A37" s="6"/>
      <c r="I37" s="3"/>
    </row>
    <row r="38" spans="1:9">
      <c r="A38" s="6"/>
      <c r="I38" s="6"/>
    </row>
    <row r="39" spans="1:9">
      <c r="A39" s="6"/>
      <c r="I39" s="6"/>
    </row>
    <row r="40" spans="1:9">
      <c r="A40" s="6"/>
      <c r="I40" s="6"/>
    </row>
    <row r="41" spans="1:9">
      <c r="G41" s="4"/>
      <c r="H41" s="4"/>
    </row>
  </sheetData>
  <sortState ref="B2:H31">
    <sortCondition ref="D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107"/>
  <sheetViews>
    <sheetView tabSelected="1" workbookViewId="0">
      <selection activeCell="F7" sqref="F7"/>
    </sheetView>
  </sheetViews>
  <sheetFormatPr defaultRowHeight="15"/>
  <cols>
    <col min="1" max="1" width="24.140625" customWidth="1"/>
    <col min="2" max="2" width="13.7109375" customWidth="1"/>
    <col min="3" max="3" width="14.42578125" customWidth="1"/>
    <col min="4" max="4" width="13.28515625" customWidth="1"/>
    <col min="5" max="5" width="14.5703125" customWidth="1"/>
    <col min="6" max="6" width="11.85546875" customWidth="1"/>
    <col min="7" max="7" width="11.7109375" customWidth="1"/>
    <col min="8" max="8" width="9.85546875" customWidth="1"/>
    <col min="9" max="9" width="10.42578125" customWidth="1"/>
  </cols>
  <sheetData>
    <row r="2" spans="1:9">
      <c r="C2" s="16" t="s">
        <v>151</v>
      </c>
      <c r="D2" s="16"/>
      <c r="E2" s="16"/>
      <c r="F2" s="16"/>
      <c r="G2" s="16"/>
    </row>
    <row r="3" spans="1:9">
      <c r="C3" s="16"/>
      <c r="D3" s="16"/>
      <c r="E3" s="16"/>
      <c r="F3" s="16"/>
      <c r="G3" s="16"/>
    </row>
    <row r="4" spans="1:9" ht="15.75">
      <c r="C4" s="25"/>
      <c r="D4" s="25"/>
      <c r="E4" s="25"/>
      <c r="F4" s="25"/>
      <c r="G4" s="25"/>
    </row>
    <row r="5" spans="1:9" ht="15.75">
      <c r="C5" s="25"/>
      <c r="D5" s="25"/>
      <c r="E5" s="25"/>
      <c r="F5" s="25"/>
      <c r="G5" s="25"/>
    </row>
    <row r="6" spans="1:9" ht="15.75">
      <c r="C6" s="25"/>
      <c r="D6" s="25"/>
      <c r="E6" s="25"/>
      <c r="F6" s="25"/>
      <c r="G6" s="25"/>
    </row>
    <row r="7" spans="1:9" ht="15.75">
      <c r="A7" s="3" t="s">
        <v>157</v>
      </c>
      <c r="B7" s="3" t="s">
        <v>87</v>
      </c>
      <c r="C7" s="25"/>
      <c r="D7" s="25"/>
      <c r="E7" s="25"/>
      <c r="F7" s="25"/>
      <c r="G7" s="25"/>
    </row>
    <row r="8" spans="1:9" ht="15.75">
      <c r="A8" s="6" t="s">
        <v>156</v>
      </c>
      <c r="B8" s="15">
        <v>30</v>
      </c>
      <c r="C8" s="25"/>
      <c r="D8" s="25"/>
      <c r="E8" s="25"/>
      <c r="F8" s="25"/>
      <c r="G8" s="25"/>
    </row>
    <row r="9" spans="1:9" ht="15.75">
      <c r="A9" s="6" t="s">
        <v>152</v>
      </c>
      <c r="B9" s="6">
        <v>23.7</v>
      </c>
      <c r="C9" s="25"/>
      <c r="D9" s="25"/>
      <c r="E9" s="25"/>
      <c r="F9" s="25"/>
      <c r="G9" s="25"/>
    </row>
    <row r="10" spans="1:9" ht="15.75">
      <c r="A10" s="6" t="s">
        <v>153</v>
      </c>
      <c r="B10" s="6">
        <v>21.8</v>
      </c>
      <c r="C10" s="25"/>
      <c r="D10" s="25"/>
      <c r="E10" s="25"/>
      <c r="F10" s="25"/>
      <c r="G10" s="25"/>
    </row>
    <row r="11" spans="1:9" ht="15.75">
      <c r="A11" s="6" t="s">
        <v>154</v>
      </c>
      <c r="B11" s="6">
        <v>18.3</v>
      </c>
      <c r="C11" s="25"/>
      <c r="D11" s="25"/>
      <c r="E11" s="25"/>
      <c r="F11" s="25"/>
      <c r="G11" s="25"/>
    </row>
    <row r="12" spans="1:9" ht="15.75">
      <c r="A12" s="6" t="s">
        <v>155</v>
      </c>
      <c r="B12" s="6">
        <v>18.3</v>
      </c>
      <c r="C12" s="25"/>
      <c r="D12" s="25"/>
      <c r="E12" s="25"/>
      <c r="F12" s="25"/>
      <c r="G12" s="25"/>
    </row>
    <row r="14" spans="1:9">
      <c r="A14" s="19"/>
      <c r="B14" t="s">
        <v>158</v>
      </c>
    </row>
    <row r="16" spans="1:9">
      <c r="A16" s="7" t="s">
        <v>17</v>
      </c>
      <c r="B16" s="14" t="s">
        <v>88</v>
      </c>
      <c r="C16" s="14"/>
      <c r="D16" s="14"/>
      <c r="E16" s="14"/>
      <c r="F16" s="14"/>
      <c r="G16" s="6"/>
      <c r="H16" s="6"/>
      <c r="I16" s="6"/>
    </row>
    <row r="17" spans="1:9">
      <c r="A17" s="7"/>
      <c r="B17" s="12"/>
      <c r="C17" s="12"/>
      <c r="D17" s="12"/>
      <c r="E17" s="12"/>
      <c r="F17" s="12"/>
      <c r="G17" s="6"/>
      <c r="H17" s="6"/>
      <c r="I17" s="6"/>
    </row>
    <row r="18" spans="1:9">
      <c r="A18" s="3" t="s">
        <v>84</v>
      </c>
      <c r="B18" s="3" t="s">
        <v>18</v>
      </c>
      <c r="C18" s="3" t="s">
        <v>21</v>
      </c>
      <c r="D18" s="3" t="s">
        <v>19</v>
      </c>
      <c r="E18" s="3" t="s">
        <v>22</v>
      </c>
      <c r="F18" s="3" t="s">
        <v>20</v>
      </c>
      <c r="G18" s="3" t="s">
        <v>85</v>
      </c>
      <c r="H18" s="3" t="s">
        <v>86</v>
      </c>
      <c r="I18" s="20" t="s">
        <v>87</v>
      </c>
    </row>
    <row r="19" spans="1:9">
      <c r="A19" s="6" t="s">
        <v>90</v>
      </c>
      <c r="B19" s="6">
        <v>20</v>
      </c>
      <c r="C19" s="6"/>
      <c r="D19" s="6"/>
      <c r="E19" s="6">
        <v>21</v>
      </c>
      <c r="F19" s="6">
        <v>14</v>
      </c>
      <c r="G19" s="6">
        <f>SUM(B19:F19)</f>
        <v>55</v>
      </c>
      <c r="H19" s="6">
        <v>3</v>
      </c>
      <c r="I19" s="22">
        <f>G19/H19</f>
        <v>18.333333333333332</v>
      </c>
    </row>
    <row r="20" spans="1:9">
      <c r="A20" s="6" t="s">
        <v>91</v>
      </c>
      <c r="B20" s="6">
        <v>14</v>
      </c>
      <c r="C20" s="6"/>
      <c r="D20" s="6"/>
      <c r="E20" s="6">
        <v>14</v>
      </c>
      <c r="F20" s="6">
        <v>18</v>
      </c>
      <c r="G20" s="6">
        <f>SUM(B20:F20)</f>
        <v>46</v>
      </c>
      <c r="H20" s="6">
        <v>3</v>
      </c>
      <c r="I20" s="22">
        <f>G20/H20</f>
        <v>15.333333333333334</v>
      </c>
    </row>
    <row r="21" spans="1:9">
      <c r="A21" s="18" t="s">
        <v>92</v>
      </c>
      <c r="B21" s="18">
        <v>29</v>
      </c>
      <c r="C21" s="18"/>
      <c r="D21" s="18"/>
      <c r="E21" s="18">
        <v>39</v>
      </c>
      <c r="F21" s="18">
        <v>22</v>
      </c>
      <c r="G21" s="18">
        <f>SUM(B21:F21)</f>
        <v>90</v>
      </c>
      <c r="H21" s="18">
        <v>3</v>
      </c>
      <c r="I21" s="23">
        <f>G21/H21</f>
        <v>30</v>
      </c>
    </row>
    <row r="22" spans="1:9">
      <c r="A22" s="6" t="s">
        <v>93</v>
      </c>
      <c r="B22" s="6">
        <v>3</v>
      </c>
      <c r="C22" s="6"/>
      <c r="D22" s="6"/>
      <c r="E22" s="6">
        <v>6</v>
      </c>
      <c r="F22" s="6">
        <v>9</v>
      </c>
      <c r="G22" s="6">
        <f>SUM(B22:F22)</f>
        <v>18</v>
      </c>
      <c r="H22" s="6">
        <v>3</v>
      </c>
      <c r="I22" s="22">
        <f>G22/H22</f>
        <v>6</v>
      </c>
    </row>
    <row r="23" spans="1:9">
      <c r="A23" s="6" t="s">
        <v>94</v>
      </c>
      <c r="B23" s="6">
        <v>15</v>
      </c>
      <c r="C23" s="6"/>
      <c r="D23" s="6"/>
      <c r="E23" s="6">
        <v>4</v>
      </c>
      <c r="F23" s="6">
        <v>6</v>
      </c>
      <c r="G23" s="6">
        <f>SUM(B23:F23)</f>
        <v>25</v>
      </c>
      <c r="H23" s="6">
        <v>3</v>
      </c>
      <c r="I23" s="22">
        <f>G23/H23</f>
        <v>8.3333333333333339</v>
      </c>
    </row>
    <row r="24" spans="1:9">
      <c r="A24" s="6" t="s">
        <v>95</v>
      </c>
      <c r="B24" s="6">
        <v>5</v>
      </c>
      <c r="C24" s="6"/>
      <c r="D24" s="6"/>
      <c r="E24" s="6">
        <v>3</v>
      </c>
      <c r="F24" s="6">
        <v>9</v>
      </c>
      <c r="G24" s="6">
        <f>SUM(B24:F24)</f>
        <v>17</v>
      </c>
      <c r="H24" s="6">
        <v>3</v>
      </c>
      <c r="I24" s="22">
        <f>G24/H24</f>
        <v>5.666666666666667</v>
      </c>
    </row>
    <row r="25" spans="1:9">
      <c r="A25" s="6" t="s">
        <v>96</v>
      </c>
      <c r="B25" s="6"/>
      <c r="C25" s="6"/>
      <c r="D25" s="6"/>
      <c r="E25" s="6">
        <v>14</v>
      </c>
      <c r="F25" s="6">
        <v>20</v>
      </c>
      <c r="G25" s="6">
        <f>SUM(B25:F25)</f>
        <v>34</v>
      </c>
      <c r="H25" s="6">
        <v>2</v>
      </c>
      <c r="I25" s="22">
        <f>G25/H25</f>
        <v>17</v>
      </c>
    </row>
    <row r="26" spans="1:9">
      <c r="A26" s="6" t="s">
        <v>97</v>
      </c>
      <c r="B26" s="6"/>
      <c r="C26" s="6"/>
      <c r="D26" s="6"/>
      <c r="E26" s="6"/>
      <c r="F26" s="6">
        <v>4</v>
      </c>
      <c r="G26" s="6">
        <f>SUM(B26:F26)</f>
        <v>4</v>
      </c>
      <c r="H26" s="6">
        <v>1</v>
      </c>
      <c r="I26" s="22">
        <f>G26/H26</f>
        <v>4</v>
      </c>
    </row>
    <row r="27" spans="1:9">
      <c r="A27" s="6" t="s">
        <v>89</v>
      </c>
      <c r="B27" s="6">
        <f>SUM(B19:B26)</f>
        <v>86</v>
      </c>
      <c r="C27" s="6"/>
      <c r="D27" s="6"/>
      <c r="E27" s="6">
        <f>SUM(E19:E26)</f>
        <v>101</v>
      </c>
      <c r="F27" s="6">
        <f>SUM(F19:F26)</f>
        <v>102</v>
      </c>
      <c r="G27" s="6">
        <f>SUM(B27:F27)</f>
        <v>289</v>
      </c>
      <c r="H27" s="6">
        <v>3</v>
      </c>
      <c r="I27" s="22">
        <f>G27/H27</f>
        <v>96.333333333333329</v>
      </c>
    </row>
    <row r="28" spans="1:9">
      <c r="A28" s="13"/>
      <c r="B28" s="13"/>
      <c r="C28" s="13"/>
      <c r="D28" s="13"/>
      <c r="E28" s="13"/>
      <c r="F28" s="13"/>
      <c r="G28" s="13"/>
      <c r="H28" s="13"/>
      <c r="I28" s="13"/>
    </row>
    <row r="30" spans="1:9">
      <c r="A30" s="7" t="s">
        <v>18</v>
      </c>
      <c r="B30" s="14" t="s">
        <v>88</v>
      </c>
      <c r="C30" s="14"/>
      <c r="D30" s="14"/>
      <c r="E30" s="14"/>
      <c r="F30" s="14"/>
      <c r="G30" s="6"/>
      <c r="H30" s="6"/>
      <c r="I30" s="6"/>
    </row>
    <row r="31" spans="1:9">
      <c r="A31" s="3" t="s">
        <v>84</v>
      </c>
      <c r="B31" s="3" t="s">
        <v>17</v>
      </c>
      <c r="C31" s="3" t="s">
        <v>21</v>
      </c>
      <c r="D31" s="3" t="s">
        <v>19</v>
      </c>
      <c r="E31" s="3" t="s">
        <v>22</v>
      </c>
      <c r="F31" s="3" t="s">
        <v>20</v>
      </c>
      <c r="G31" s="3" t="s">
        <v>85</v>
      </c>
      <c r="H31" s="3" t="s">
        <v>86</v>
      </c>
      <c r="I31" s="20" t="s">
        <v>87</v>
      </c>
    </row>
    <row r="32" spans="1:9">
      <c r="A32" s="6" t="s">
        <v>98</v>
      </c>
      <c r="B32" s="6">
        <v>6</v>
      </c>
      <c r="C32" s="6"/>
      <c r="D32" s="6"/>
      <c r="E32" s="6"/>
      <c r="F32" s="6"/>
      <c r="G32" s="6">
        <f>SUM(B32:F32)</f>
        <v>6</v>
      </c>
      <c r="H32" s="6">
        <v>1</v>
      </c>
      <c r="I32" s="7">
        <f>G32/H32</f>
        <v>6</v>
      </c>
    </row>
    <row r="33" spans="1:9">
      <c r="A33" s="6" t="s">
        <v>99</v>
      </c>
      <c r="B33" s="6">
        <v>19</v>
      </c>
      <c r="C33" s="6"/>
      <c r="D33" s="6"/>
      <c r="E33" s="6"/>
      <c r="F33" s="6"/>
      <c r="G33" s="6">
        <f>SUM(B33:F33)</f>
        <v>19</v>
      </c>
      <c r="H33" s="6">
        <v>1</v>
      </c>
      <c r="I33" s="7">
        <f>G33/H33</f>
        <v>19</v>
      </c>
    </row>
    <row r="34" spans="1:9">
      <c r="A34" s="6" t="s">
        <v>100</v>
      </c>
      <c r="B34" s="6">
        <v>0</v>
      </c>
      <c r="C34" s="6"/>
      <c r="D34" s="6"/>
      <c r="E34" s="6"/>
      <c r="F34" s="6"/>
      <c r="G34" s="6">
        <f t="shared" ref="G34:G44" si="0">SUM(B34:F34)</f>
        <v>0</v>
      </c>
      <c r="H34" s="6">
        <v>1</v>
      </c>
      <c r="I34" s="7">
        <f>G34/H34</f>
        <v>0</v>
      </c>
    </row>
    <row r="35" spans="1:9">
      <c r="A35" s="18" t="s">
        <v>101</v>
      </c>
      <c r="B35" s="18">
        <v>12</v>
      </c>
      <c r="C35" s="18"/>
      <c r="D35" s="18"/>
      <c r="E35" s="18"/>
      <c r="F35" s="18">
        <v>14</v>
      </c>
      <c r="G35" s="18">
        <f t="shared" si="0"/>
        <v>26</v>
      </c>
      <c r="H35" s="18">
        <v>2</v>
      </c>
      <c r="I35" s="21">
        <f>G35/H35</f>
        <v>13</v>
      </c>
    </row>
    <row r="36" spans="1:9">
      <c r="A36" s="6" t="s">
        <v>102</v>
      </c>
      <c r="B36" s="6">
        <v>0</v>
      </c>
      <c r="C36" s="6"/>
      <c r="D36" s="6"/>
      <c r="E36" s="6"/>
      <c r="F36" s="6">
        <v>0</v>
      </c>
      <c r="G36" s="6">
        <f t="shared" si="0"/>
        <v>0</v>
      </c>
      <c r="H36" s="6">
        <v>2</v>
      </c>
      <c r="I36" s="7">
        <f>G36/H36</f>
        <v>0</v>
      </c>
    </row>
    <row r="37" spans="1:9">
      <c r="A37" s="6" t="s">
        <v>103</v>
      </c>
      <c r="B37" s="6">
        <v>10</v>
      </c>
      <c r="C37" s="6"/>
      <c r="D37" s="6"/>
      <c r="E37" s="6"/>
      <c r="F37" s="6"/>
      <c r="G37" s="6">
        <f t="shared" si="0"/>
        <v>10</v>
      </c>
      <c r="H37" s="6">
        <v>1</v>
      </c>
      <c r="I37" s="7">
        <f>G37/H37</f>
        <v>10</v>
      </c>
    </row>
    <row r="38" spans="1:9">
      <c r="A38" s="6" t="s">
        <v>104</v>
      </c>
      <c r="B38" s="6">
        <v>10</v>
      </c>
      <c r="C38" s="6"/>
      <c r="D38" s="6"/>
      <c r="E38" s="6"/>
      <c r="F38" s="6">
        <v>9</v>
      </c>
      <c r="G38" s="6">
        <f t="shared" si="0"/>
        <v>19</v>
      </c>
      <c r="H38" s="6">
        <v>2</v>
      </c>
      <c r="I38" s="7">
        <f>G38/H38</f>
        <v>9.5</v>
      </c>
    </row>
    <row r="39" spans="1:9">
      <c r="A39" s="6" t="s">
        <v>105</v>
      </c>
      <c r="B39" s="6">
        <v>6</v>
      </c>
      <c r="C39" s="6"/>
      <c r="D39" s="6"/>
      <c r="E39" s="6"/>
      <c r="F39" s="6"/>
      <c r="G39" s="6">
        <f t="shared" si="0"/>
        <v>6</v>
      </c>
      <c r="H39" s="6">
        <v>1</v>
      </c>
      <c r="I39" s="7">
        <f>G39/H39</f>
        <v>6</v>
      </c>
    </row>
    <row r="40" spans="1:9">
      <c r="A40" s="6" t="s">
        <v>144</v>
      </c>
      <c r="B40" s="6"/>
      <c r="C40" s="6"/>
      <c r="D40" s="6"/>
      <c r="E40" s="6"/>
      <c r="F40" s="6"/>
      <c r="G40" s="6">
        <f t="shared" si="0"/>
        <v>0</v>
      </c>
      <c r="H40" s="6">
        <v>0</v>
      </c>
      <c r="I40" s="7">
        <v>0</v>
      </c>
    </row>
    <row r="41" spans="1:9">
      <c r="A41" s="6" t="s">
        <v>145</v>
      </c>
      <c r="B41" s="6"/>
      <c r="C41" s="6"/>
      <c r="D41" s="6"/>
      <c r="E41" s="6"/>
      <c r="F41" s="6">
        <v>12</v>
      </c>
      <c r="G41" s="6">
        <f t="shared" si="0"/>
        <v>12</v>
      </c>
      <c r="H41" s="6">
        <v>1</v>
      </c>
      <c r="I41" s="7">
        <f>G41/H41</f>
        <v>12</v>
      </c>
    </row>
    <row r="42" spans="1:9">
      <c r="A42" s="17" t="s">
        <v>147</v>
      </c>
      <c r="B42" s="17"/>
      <c r="C42" s="17"/>
      <c r="D42" s="17"/>
      <c r="E42" s="17"/>
      <c r="F42" s="17">
        <v>22</v>
      </c>
      <c r="G42" s="17">
        <f t="shared" si="0"/>
        <v>22</v>
      </c>
      <c r="H42" s="17">
        <v>1</v>
      </c>
      <c r="I42" s="24">
        <f>G42/H42</f>
        <v>22</v>
      </c>
    </row>
    <row r="43" spans="1:9">
      <c r="A43" s="6" t="s">
        <v>146</v>
      </c>
      <c r="B43" s="6"/>
      <c r="C43" s="6"/>
      <c r="D43" s="6"/>
      <c r="E43" s="6"/>
      <c r="F43" s="6">
        <v>4</v>
      </c>
      <c r="G43" s="6">
        <f t="shared" si="0"/>
        <v>4</v>
      </c>
      <c r="H43" s="6">
        <v>1</v>
      </c>
      <c r="I43" s="7">
        <f>G43/H43</f>
        <v>4</v>
      </c>
    </row>
    <row r="44" spans="1:9">
      <c r="A44" s="6" t="s">
        <v>89</v>
      </c>
      <c r="B44" s="6">
        <f>SUM(B32:B43)</f>
        <v>63</v>
      </c>
      <c r="C44" s="6"/>
      <c r="D44" s="6"/>
      <c r="E44" s="6"/>
      <c r="F44" s="6">
        <f>SUM(F32:F43)</f>
        <v>61</v>
      </c>
      <c r="G44" s="6">
        <f t="shared" si="0"/>
        <v>124</v>
      </c>
      <c r="H44" s="6">
        <v>2</v>
      </c>
      <c r="I44" s="7">
        <f>G44/H44</f>
        <v>62</v>
      </c>
    </row>
    <row r="45" spans="1:9">
      <c r="A45" s="13"/>
      <c r="B45" s="13"/>
      <c r="C45" s="13"/>
      <c r="D45" s="13"/>
      <c r="E45" s="13"/>
      <c r="F45" s="13"/>
      <c r="G45" s="13"/>
      <c r="H45" s="13"/>
      <c r="I45" s="13"/>
    </row>
    <row r="47" spans="1:9">
      <c r="A47" s="7" t="s">
        <v>21</v>
      </c>
      <c r="B47" s="14" t="s">
        <v>88</v>
      </c>
      <c r="C47" s="14"/>
      <c r="D47" s="14"/>
      <c r="E47" s="14"/>
      <c r="F47" s="14"/>
      <c r="G47" s="6"/>
      <c r="H47" s="6"/>
      <c r="I47" s="6"/>
    </row>
    <row r="48" spans="1:9">
      <c r="A48" s="3" t="s">
        <v>84</v>
      </c>
      <c r="B48" s="3" t="s">
        <v>17</v>
      </c>
      <c r="C48" s="3" t="s">
        <v>18</v>
      </c>
      <c r="D48" s="3" t="s">
        <v>19</v>
      </c>
      <c r="E48" s="3" t="s">
        <v>22</v>
      </c>
      <c r="F48" s="3" t="s">
        <v>20</v>
      </c>
      <c r="G48" s="3" t="s">
        <v>85</v>
      </c>
      <c r="H48" s="3" t="s">
        <v>86</v>
      </c>
      <c r="I48" s="20" t="s">
        <v>87</v>
      </c>
    </row>
    <row r="49" spans="1:9">
      <c r="A49" s="6" t="s">
        <v>106</v>
      </c>
      <c r="B49" s="6"/>
      <c r="C49" s="6"/>
      <c r="D49" s="6">
        <v>20</v>
      </c>
      <c r="E49" s="6">
        <v>19</v>
      </c>
      <c r="F49" s="6">
        <v>14</v>
      </c>
      <c r="G49" s="6">
        <f>SUM(B49:F49)</f>
        <v>53</v>
      </c>
      <c r="H49" s="6">
        <v>3</v>
      </c>
      <c r="I49" s="22">
        <f>G49/H49</f>
        <v>17.666666666666668</v>
      </c>
    </row>
    <row r="50" spans="1:9">
      <c r="A50" s="18" t="s">
        <v>107</v>
      </c>
      <c r="B50" s="18"/>
      <c r="C50" s="18"/>
      <c r="D50" s="18">
        <v>16</v>
      </c>
      <c r="E50" s="18">
        <v>22</v>
      </c>
      <c r="F50" s="18">
        <v>17</v>
      </c>
      <c r="G50" s="18">
        <f>SUM(B50:F50)</f>
        <v>55</v>
      </c>
      <c r="H50" s="18">
        <v>3</v>
      </c>
      <c r="I50" s="23">
        <f>G50/H50</f>
        <v>18.333333333333332</v>
      </c>
    </row>
    <row r="51" spans="1:9">
      <c r="A51" s="6" t="s">
        <v>108</v>
      </c>
      <c r="B51" s="6"/>
      <c r="C51" s="6"/>
      <c r="D51" s="6">
        <v>0</v>
      </c>
      <c r="E51" s="6">
        <v>10</v>
      </c>
      <c r="F51" s="6">
        <v>3</v>
      </c>
      <c r="G51" s="6">
        <f t="shared" ref="G51:G59" si="1">SUM(B51:F51)</f>
        <v>13</v>
      </c>
      <c r="H51" s="6">
        <v>3</v>
      </c>
      <c r="I51" s="22">
        <f t="shared" ref="I51:I59" si="2">G51/H51</f>
        <v>4.333333333333333</v>
      </c>
    </row>
    <row r="52" spans="1:9">
      <c r="A52" s="6" t="s">
        <v>109</v>
      </c>
      <c r="B52" s="6"/>
      <c r="C52" s="6"/>
      <c r="D52" s="6">
        <v>0</v>
      </c>
      <c r="E52" s="6"/>
      <c r="F52" s="6">
        <v>0</v>
      </c>
      <c r="G52" s="6">
        <f t="shared" si="1"/>
        <v>0</v>
      </c>
      <c r="H52" s="6">
        <v>2</v>
      </c>
      <c r="I52" s="22">
        <f t="shared" si="2"/>
        <v>0</v>
      </c>
    </row>
    <row r="53" spans="1:9">
      <c r="A53" s="6" t="s">
        <v>110</v>
      </c>
      <c r="B53" s="6"/>
      <c r="C53" s="6"/>
      <c r="D53" s="6">
        <v>16</v>
      </c>
      <c r="E53" s="6">
        <v>14</v>
      </c>
      <c r="F53" s="6">
        <v>8</v>
      </c>
      <c r="G53" s="6">
        <f t="shared" si="1"/>
        <v>38</v>
      </c>
      <c r="H53" s="6">
        <v>3</v>
      </c>
      <c r="I53" s="22">
        <f t="shared" si="2"/>
        <v>12.666666666666666</v>
      </c>
    </row>
    <row r="54" spans="1:9">
      <c r="A54" s="6" t="s">
        <v>111</v>
      </c>
      <c r="B54" s="6"/>
      <c r="C54" s="6"/>
      <c r="D54" s="6">
        <v>20</v>
      </c>
      <c r="E54" s="6">
        <v>13</v>
      </c>
      <c r="F54" s="6">
        <v>15</v>
      </c>
      <c r="G54" s="6">
        <f t="shared" si="1"/>
        <v>48</v>
      </c>
      <c r="H54" s="6">
        <v>3</v>
      </c>
      <c r="I54" s="22">
        <f t="shared" si="2"/>
        <v>16</v>
      </c>
    </row>
    <row r="55" spans="1:9">
      <c r="A55" s="6" t="s">
        <v>138</v>
      </c>
      <c r="B55" s="6"/>
      <c r="C55" s="6"/>
      <c r="D55" s="6">
        <v>0</v>
      </c>
      <c r="E55" s="6"/>
      <c r="F55" s="6"/>
      <c r="G55" s="6">
        <f t="shared" si="1"/>
        <v>0</v>
      </c>
      <c r="H55" s="6">
        <v>1</v>
      </c>
      <c r="I55" s="22">
        <f t="shared" si="2"/>
        <v>0</v>
      </c>
    </row>
    <row r="56" spans="1:9">
      <c r="A56" s="6" t="s">
        <v>139</v>
      </c>
      <c r="B56" s="6"/>
      <c r="C56" s="6"/>
      <c r="D56" s="6">
        <v>8</v>
      </c>
      <c r="E56" s="6"/>
      <c r="F56" s="6"/>
      <c r="G56" s="6">
        <f t="shared" si="1"/>
        <v>8</v>
      </c>
      <c r="H56" s="6">
        <v>1</v>
      </c>
      <c r="I56" s="22">
        <f t="shared" si="2"/>
        <v>8</v>
      </c>
    </row>
    <row r="57" spans="1:9">
      <c r="A57" s="6" t="s">
        <v>140</v>
      </c>
      <c r="B57" s="6"/>
      <c r="C57" s="6"/>
      <c r="D57" s="6">
        <v>6</v>
      </c>
      <c r="E57" s="6"/>
      <c r="F57" s="6"/>
      <c r="G57" s="6">
        <f t="shared" si="1"/>
        <v>6</v>
      </c>
      <c r="H57" s="6">
        <v>1</v>
      </c>
      <c r="I57" s="22">
        <f t="shared" si="2"/>
        <v>6</v>
      </c>
    </row>
    <row r="58" spans="1:9">
      <c r="A58" s="6" t="s">
        <v>148</v>
      </c>
      <c r="B58" s="6"/>
      <c r="C58" s="6"/>
      <c r="D58" s="6"/>
      <c r="E58" s="6">
        <v>4</v>
      </c>
      <c r="F58" s="6"/>
      <c r="G58" s="6">
        <f t="shared" si="1"/>
        <v>4</v>
      </c>
      <c r="H58" s="6">
        <v>1</v>
      </c>
      <c r="I58" s="22">
        <f t="shared" si="2"/>
        <v>4</v>
      </c>
    </row>
    <row r="59" spans="1:9">
      <c r="A59" s="6" t="s">
        <v>89</v>
      </c>
      <c r="B59" s="6"/>
      <c r="C59" s="6"/>
      <c r="D59" s="6">
        <f>SUM(D49:D58)</f>
        <v>86</v>
      </c>
      <c r="E59" s="6">
        <f>SUM(E49:E58)</f>
        <v>82</v>
      </c>
      <c r="F59" s="6">
        <f>SUM(F49:F58)</f>
        <v>57</v>
      </c>
      <c r="G59" s="6">
        <f t="shared" si="1"/>
        <v>225</v>
      </c>
      <c r="H59" s="6">
        <v>3</v>
      </c>
      <c r="I59" s="22">
        <f t="shared" si="2"/>
        <v>75</v>
      </c>
    </row>
    <row r="62" spans="1:9">
      <c r="A62" s="7" t="s">
        <v>19</v>
      </c>
      <c r="B62" s="14" t="s">
        <v>88</v>
      </c>
      <c r="C62" s="14"/>
      <c r="D62" s="14"/>
      <c r="E62" s="14"/>
      <c r="F62" s="14"/>
      <c r="G62" s="6"/>
      <c r="H62" s="6"/>
      <c r="I62" s="6"/>
    </row>
    <row r="63" spans="1:9">
      <c r="A63" s="3" t="s">
        <v>84</v>
      </c>
      <c r="B63" s="3" t="s">
        <v>17</v>
      </c>
      <c r="C63" s="3" t="s">
        <v>18</v>
      </c>
      <c r="D63" s="3" t="s">
        <v>21</v>
      </c>
      <c r="E63" s="3" t="s">
        <v>22</v>
      </c>
      <c r="F63" s="3" t="s">
        <v>20</v>
      </c>
      <c r="G63" s="3" t="s">
        <v>85</v>
      </c>
      <c r="H63" s="3" t="s">
        <v>86</v>
      </c>
      <c r="I63" s="20" t="s">
        <v>87</v>
      </c>
    </row>
    <row r="64" spans="1:9">
      <c r="A64" s="6" t="s">
        <v>120</v>
      </c>
      <c r="B64" s="6"/>
      <c r="C64" s="6"/>
      <c r="D64" s="6">
        <v>0</v>
      </c>
      <c r="E64" s="6">
        <v>2</v>
      </c>
      <c r="F64" s="6">
        <v>0</v>
      </c>
      <c r="G64" s="6">
        <f>SUM(B64:F64)</f>
        <v>2</v>
      </c>
      <c r="H64" s="6">
        <v>3</v>
      </c>
      <c r="I64" s="22">
        <f>G64/H64</f>
        <v>0.66666666666666663</v>
      </c>
    </row>
    <row r="65" spans="1:9">
      <c r="A65" s="6" t="s">
        <v>121</v>
      </c>
      <c r="B65" s="6"/>
      <c r="C65" s="6"/>
      <c r="D65" s="6">
        <v>3</v>
      </c>
      <c r="E65" s="6">
        <v>7</v>
      </c>
      <c r="F65" s="6">
        <v>11</v>
      </c>
      <c r="G65" s="6">
        <f>SUM(B65:F65)</f>
        <v>21</v>
      </c>
      <c r="H65" s="6">
        <v>3</v>
      </c>
      <c r="I65" s="22">
        <f>G65/H65</f>
        <v>7</v>
      </c>
    </row>
    <row r="66" spans="1:9">
      <c r="A66" s="6" t="s">
        <v>122</v>
      </c>
      <c r="B66" s="6"/>
      <c r="C66" s="6"/>
      <c r="D66" s="6">
        <v>10</v>
      </c>
      <c r="E66" s="6">
        <v>7</v>
      </c>
      <c r="F66" s="6">
        <v>14</v>
      </c>
      <c r="G66" s="6">
        <f t="shared" ref="G66:G75" si="3">SUM(B66:F66)</f>
        <v>31</v>
      </c>
      <c r="H66" s="6">
        <v>3</v>
      </c>
      <c r="I66" s="22">
        <f t="shared" ref="I66:I75" si="4">G66/H66</f>
        <v>10.333333333333334</v>
      </c>
    </row>
    <row r="67" spans="1:9">
      <c r="A67" s="6" t="s">
        <v>123</v>
      </c>
      <c r="B67" s="6"/>
      <c r="C67" s="6"/>
      <c r="D67" s="6">
        <v>15</v>
      </c>
      <c r="E67" s="6">
        <v>5</v>
      </c>
      <c r="F67" s="6">
        <v>27</v>
      </c>
      <c r="G67" s="6">
        <f t="shared" si="3"/>
        <v>47</v>
      </c>
      <c r="H67" s="6">
        <v>3</v>
      </c>
      <c r="I67" s="22">
        <f t="shared" si="4"/>
        <v>15.666666666666666</v>
      </c>
    </row>
    <row r="68" spans="1:9">
      <c r="A68" s="6" t="s">
        <v>124</v>
      </c>
      <c r="B68" s="6"/>
      <c r="C68" s="6"/>
      <c r="D68" s="6"/>
      <c r="E68" s="6"/>
      <c r="F68" s="6">
        <v>2</v>
      </c>
      <c r="G68" s="6">
        <f t="shared" si="3"/>
        <v>2</v>
      </c>
      <c r="H68" s="6">
        <v>1</v>
      </c>
      <c r="I68" s="22">
        <f t="shared" si="4"/>
        <v>2</v>
      </c>
    </row>
    <row r="69" spans="1:9">
      <c r="A69" s="18" t="s">
        <v>125</v>
      </c>
      <c r="B69" s="18"/>
      <c r="C69" s="18"/>
      <c r="D69" s="18">
        <v>28</v>
      </c>
      <c r="E69" s="18">
        <v>24</v>
      </c>
      <c r="F69" s="18">
        <v>19</v>
      </c>
      <c r="G69" s="18">
        <f t="shared" si="3"/>
        <v>71</v>
      </c>
      <c r="H69" s="18">
        <v>3</v>
      </c>
      <c r="I69" s="23">
        <f t="shared" si="4"/>
        <v>23.666666666666668</v>
      </c>
    </row>
    <row r="70" spans="1:9">
      <c r="A70" s="6" t="s">
        <v>126</v>
      </c>
      <c r="B70" s="6"/>
      <c r="C70" s="6"/>
      <c r="D70" s="6">
        <v>6</v>
      </c>
      <c r="E70" s="6">
        <v>15</v>
      </c>
      <c r="F70" s="6">
        <v>11</v>
      </c>
      <c r="G70" s="6">
        <f t="shared" si="3"/>
        <v>32</v>
      </c>
      <c r="H70" s="6">
        <v>3</v>
      </c>
      <c r="I70" s="22">
        <f t="shared" si="4"/>
        <v>10.666666666666666</v>
      </c>
    </row>
    <row r="71" spans="1:9">
      <c r="A71" s="6" t="s">
        <v>127</v>
      </c>
      <c r="B71" s="6"/>
      <c r="C71" s="6"/>
      <c r="D71" s="6">
        <v>8</v>
      </c>
      <c r="E71" s="6">
        <v>4</v>
      </c>
      <c r="F71" s="6">
        <v>4</v>
      </c>
      <c r="G71" s="6">
        <f t="shared" si="3"/>
        <v>16</v>
      </c>
      <c r="H71" s="6">
        <v>3</v>
      </c>
      <c r="I71" s="22">
        <f t="shared" si="4"/>
        <v>5.333333333333333</v>
      </c>
    </row>
    <row r="72" spans="1:9">
      <c r="A72" s="6" t="s">
        <v>128</v>
      </c>
      <c r="B72" s="6"/>
      <c r="C72" s="6"/>
      <c r="D72" s="6">
        <v>0</v>
      </c>
      <c r="E72" s="6">
        <v>0</v>
      </c>
      <c r="F72" s="6">
        <v>2</v>
      </c>
      <c r="G72" s="6">
        <f t="shared" si="3"/>
        <v>2</v>
      </c>
      <c r="H72" s="6">
        <v>3</v>
      </c>
      <c r="I72" s="22">
        <f t="shared" si="4"/>
        <v>0.66666666666666663</v>
      </c>
    </row>
    <row r="73" spans="1:9">
      <c r="A73" s="6" t="s">
        <v>137</v>
      </c>
      <c r="B73" s="6"/>
      <c r="C73" s="6"/>
      <c r="D73" s="6">
        <v>5</v>
      </c>
      <c r="E73" s="6">
        <v>22</v>
      </c>
      <c r="F73" s="6"/>
      <c r="G73" s="6">
        <f t="shared" si="3"/>
        <v>27</v>
      </c>
      <c r="H73" s="6">
        <v>2</v>
      </c>
      <c r="I73" s="22">
        <f t="shared" si="4"/>
        <v>13.5</v>
      </c>
    </row>
    <row r="74" spans="1:9">
      <c r="A74" s="6" t="s">
        <v>150</v>
      </c>
      <c r="B74" s="6"/>
      <c r="C74" s="6"/>
      <c r="D74" s="6"/>
      <c r="E74" s="6">
        <v>4</v>
      </c>
      <c r="F74" s="6"/>
      <c r="G74" s="6">
        <f t="shared" si="3"/>
        <v>4</v>
      </c>
      <c r="H74" s="6">
        <v>1</v>
      </c>
      <c r="I74" s="22">
        <f t="shared" si="4"/>
        <v>4</v>
      </c>
    </row>
    <row r="75" spans="1:9">
      <c r="A75" s="6" t="s">
        <v>89</v>
      </c>
      <c r="B75" s="6"/>
      <c r="C75" s="6"/>
      <c r="D75" s="6">
        <f>SUM(D64:D74)</f>
        <v>75</v>
      </c>
      <c r="E75" s="6">
        <f>SUM(E64:E74)</f>
        <v>90</v>
      </c>
      <c r="F75" s="6">
        <f>SUM(F64:F74)</f>
        <v>90</v>
      </c>
      <c r="G75" s="6">
        <f t="shared" si="3"/>
        <v>255</v>
      </c>
      <c r="H75" s="6">
        <v>3</v>
      </c>
      <c r="I75" s="22">
        <f t="shared" si="4"/>
        <v>85</v>
      </c>
    </row>
    <row r="78" spans="1:9">
      <c r="A78" s="7" t="s">
        <v>22</v>
      </c>
      <c r="B78" s="14" t="s">
        <v>88</v>
      </c>
      <c r="C78" s="14"/>
      <c r="D78" s="14"/>
      <c r="E78" s="14"/>
      <c r="F78" s="14"/>
      <c r="G78" s="6"/>
      <c r="H78" s="6"/>
      <c r="I78" s="6"/>
    </row>
    <row r="79" spans="1:9">
      <c r="A79" s="3" t="s">
        <v>84</v>
      </c>
      <c r="B79" s="3" t="s">
        <v>17</v>
      </c>
      <c r="C79" s="3" t="s">
        <v>18</v>
      </c>
      <c r="D79" s="3" t="s">
        <v>21</v>
      </c>
      <c r="E79" s="3" t="s">
        <v>19</v>
      </c>
      <c r="F79" s="3" t="s">
        <v>20</v>
      </c>
      <c r="G79" s="3" t="s">
        <v>85</v>
      </c>
      <c r="H79" s="3" t="s">
        <v>86</v>
      </c>
      <c r="I79" s="20" t="s">
        <v>87</v>
      </c>
    </row>
    <row r="80" spans="1:9">
      <c r="A80" s="6" t="s">
        <v>129</v>
      </c>
      <c r="B80" s="6">
        <v>10</v>
      </c>
      <c r="C80" s="6"/>
      <c r="D80" s="6">
        <v>6</v>
      </c>
      <c r="E80" s="6">
        <v>6</v>
      </c>
      <c r="F80" s="6">
        <v>4</v>
      </c>
      <c r="G80" s="6">
        <f>SUM(B80:F80)</f>
        <v>26</v>
      </c>
      <c r="H80" s="6">
        <v>4</v>
      </c>
      <c r="I80" s="22">
        <f>G80/H80</f>
        <v>6.5</v>
      </c>
    </row>
    <row r="81" spans="1:9">
      <c r="A81" s="6" t="s">
        <v>130</v>
      </c>
      <c r="B81" s="6">
        <v>4</v>
      </c>
      <c r="C81" s="6"/>
      <c r="D81" s="6">
        <v>12</v>
      </c>
      <c r="E81" s="6">
        <v>4</v>
      </c>
      <c r="F81" s="6">
        <v>3</v>
      </c>
      <c r="G81" s="6">
        <f>SUM(B81:F81)</f>
        <v>23</v>
      </c>
      <c r="H81" s="6">
        <v>4</v>
      </c>
      <c r="I81" s="22">
        <f>G81/H81</f>
        <v>5.75</v>
      </c>
    </row>
    <row r="82" spans="1:9">
      <c r="A82" s="6" t="s">
        <v>131</v>
      </c>
      <c r="B82" s="6">
        <v>5</v>
      </c>
      <c r="C82" s="6"/>
      <c r="D82" s="6">
        <v>2</v>
      </c>
      <c r="E82" s="6">
        <v>4</v>
      </c>
      <c r="F82" s="6"/>
      <c r="G82" s="6">
        <f t="shared" ref="G82:G92" si="5">SUM(B82:F82)</f>
        <v>11</v>
      </c>
      <c r="H82" s="6">
        <v>3</v>
      </c>
      <c r="I82" s="22">
        <f t="shared" ref="I82:I92" si="6">G82/H82</f>
        <v>3.6666666666666665</v>
      </c>
    </row>
    <row r="83" spans="1:9">
      <c r="A83" s="6" t="s">
        <v>132</v>
      </c>
      <c r="B83" s="6">
        <v>14</v>
      </c>
      <c r="C83" s="6"/>
      <c r="D83" s="6">
        <v>18</v>
      </c>
      <c r="E83" s="6">
        <v>6</v>
      </c>
      <c r="F83" s="6">
        <v>9</v>
      </c>
      <c r="G83" s="6">
        <f t="shared" si="5"/>
        <v>47</v>
      </c>
      <c r="H83" s="6">
        <v>4</v>
      </c>
      <c r="I83" s="22">
        <f t="shared" si="6"/>
        <v>11.75</v>
      </c>
    </row>
    <row r="84" spans="1:9">
      <c r="A84" s="6" t="s">
        <v>133</v>
      </c>
      <c r="B84" s="6">
        <v>12</v>
      </c>
      <c r="C84" s="6"/>
      <c r="D84" s="6">
        <v>4</v>
      </c>
      <c r="E84" s="6">
        <v>2</v>
      </c>
      <c r="F84" s="6">
        <v>6</v>
      </c>
      <c r="G84" s="6">
        <f t="shared" si="5"/>
        <v>24</v>
      </c>
      <c r="H84" s="6">
        <v>4</v>
      </c>
      <c r="I84" s="22">
        <f t="shared" si="6"/>
        <v>6</v>
      </c>
    </row>
    <row r="85" spans="1:9">
      <c r="A85" s="6" t="s">
        <v>134</v>
      </c>
      <c r="B85" s="6"/>
      <c r="C85" s="6"/>
      <c r="D85" s="6">
        <v>0</v>
      </c>
      <c r="E85" s="6"/>
      <c r="F85" s="6">
        <v>2</v>
      </c>
      <c r="G85" s="6">
        <f t="shared" si="5"/>
        <v>2</v>
      </c>
      <c r="H85" s="6">
        <v>2</v>
      </c>
      <c r="I85" s="22">
        <f t="shared" si="6"/>
        <v>1</v>
      </c>
    </row>
    <row r="86" spans="1:9">
      <c r="A86" s="18" t="s">
        <v>135</v>
      </c>
      <c r="B86" s="18">
        <v>10</v>
      </c>
      <c r="C86" s="18"/>
      <c r="D86" s="18"/>
      <c r="E86" s="18"/>
      <c r="F86" s="18">
        <v>17</v>
      </c>
      <c r="G86" s="18">
        <f t="shared" si="5"/>
        <v>27</v>
      </c>
      <c r="H86" s="18">
        <v>2</v>
      </c>
      <c r="I86" s="23">
        <f t="shared" si="6"/>
        <v>13.5</v>
      </c>
    </row>
    <row r="87" spans="1:9">
      <c r="A87" s="6" t="s">
        <v>136</v>
      </c>
      <c r="B87" s="6">
        <v>6</v>
      </c>
      <c r="C87" s="6"/>
      <c r="D87" s="6">
        <v>0</v>
      </c>
      <c r="E87" s="6">
        <v>0</v>
      </c>
      <c r="F87" s="6">
        <v>0</v>
      </c>
      <c r="G87" s="6">
        <f t="shared" si="5"/>
        <v>6</v>
      </c>
      <c r="H87" s="6">
        <v>4</v>
      </c>
      <c r="I87" s="22">
        <f t="shared" si="6"/>
        <v>1.5</v>
      </c>
    </row>
    <row r="88" spans="1:9">
      <c r="A88" s="6" t="s">
        <v>141</v>
      </c>
      <c r="B88" s="6"/>
      <c r="C88" s="6"/>
      <c r="D88" s="6"/>
      <c r="E88" s="6"/>
      <c r="F88" s="6">
        <v>24</v>
      </c>
      <c r="G88" s="6">
        <f t="shared" si="5"/>
        <v>24</v>
      </c>
      <c r="H88" s="6">
        <v>1</v>
      </c>
      <c r="I88" s="22">
        <f t="shared" si="6"/>
        <v>24</v>
      </c>
    </row>
    <row r="89" spans="1:9">
      <c r="A89" s="6" t="s">
        <v>142</v>
      </c>
      <c r="B89" s="6"/>
      <c r="C89" s="6"/>
      <c r="D89" s="6"/>
      <c r="E89" s="6"/>
      <c r="F89" s="6">
        <v>6</v>
      </c>
      <c r="G89" s="6">
        <f t="shared" si="5"/>
        <v>6</v>
      </c>
      <c r="H89" s="6">
        <v>1</v>
      </c>
      <c r="I89" s="22">
        <f t="shared" si="6"/>
        <v>6</v>
      </c>
    </row>
    <row r="90" spans="1:9">
      <c r="A90" s="6" t="s">
        <v>143</v>
      </c>
      <c r="B90" s="6"/>
      <c r="C90" s="6"/>
      <c r="D90" s="6">
        <v>8</v>
      </c>
      <c r="E90" s="6">
        <v>2</v>
      </c>
      <c r="F90" s="6">
        <v>4</v>
      </c>
      <c r="G90" s="6">
        <f t="shared" si="5"/>
        <v>14</v>
      </c>
      <c r="H90" s="6">
        <v>3</v>
      </c>
      <c r="I90" s="22">
        <f t="shared" si="6"/>
        <v>4.666666666666667</v>
      </c>
    </row>
    <row r="91" spans="1:9">
      <c r="A91" s="6" t="s">
        <v>149</v>
      </c>
      <c r="B91" s="6"/>
      <c r="C91" s="6"/>
      <c r="D91" s="6"/>
      <c r="E91" s="6">
        <v>4</v>
      </c>
      <c r="F91" s="6"/>
      <c r="G91" s="6">
        <f t="shared" si="5"/>
        <v>4</v>
      </c>
      <c r="H91" s="6">
        <v>1</v>
      </c>
      <c r="I91" s="22">
        <f t="shared" si="6"/>
        <v>4</v>
      </c>
    </row>
    <row r="92" spans="1:9">
      <c r="A92" s="6" t="s">
        <v>89</v>
      </c>
      <c r="B92" s="6">
        <f>SUM(B80:B91)</f>
        <v>61</v>
      </c>
      <c r="C92" s="6"/>
      <c r="D92" s="6">
        <f>SUM(D80:D91)</f>
        <v>50</v>
      </c>
      <c r="E92" s="6">
        <f>SUM(E80:E91)</f>
        <v>28</v>
      </c>
      <c r="F92" s="6">
        <f>SUM(F80:F91)</f>
        <v>75</v>
      </c>
      <c r="G92" s="6">
        <f t="shared" si="5"/>
        <v>214</v>
      </c>
      <c r="H92" s="6">
        <v>4</v>
      </c>
      <c r="I92" s="22">
        <f t="shared" si="6"/>
        <v>53.5</v>
      </c>
    </row>
    <row r="93" spans="1:9">
      <c r="A93" s="13"/>
      <c r="B93" s="13"/>
      <c r="C93" s="13"/>
      <c r="D93" s="13"/>
      <c r="E93" s="13"/>
      <c r="F93" s="13"/>
      <c r="G93" s="13"/>
      <c r="H93" s="13"/>
      <c r="I93" s="13"/>
    </row>
    <row r="95" spans="1:9">
      <c r="A95" s="7" t="s">
        <v>20</v>
      </c>
      <c r="B95" s="14" t="s">
        <v>88</v>
      </c>
      <c r="C95" s="14"/>
      <c r="D95" s="14"/>
      <c r="E95" s="14"/>
      <c r="F95" s="14"/>
      <c r="G95" s="6"/>
      <c r="H95" s="6"/>
      <c r="I95" s="6"/>
    </row>
    <row r="96" spans="1:9">
      <c r="A96" s="3" t="s">
        <v>84</v>
      </c>
      <c r="B96" s="3" t="s">
        <v>17</v>
      </c>
      <c r="C96" s="3" t="s">
        <v>18</v>
      </c>
      <c r="D96" s="3" t="s">
        <v>21</v>
      </c>
      <c r="E96" s="3" t="s">
        <v>19</v>
      </c>
      <c r="F96" s="3" t="s">
        <v>22</v>
      </c>
      <c r="G96" s="3" t="s">
        <v>85</v>
      </c>
      <c r="H96" s="3" t="s">
        <v>86</v>
      </c>
      <c r="I96" s="20" t="s">
        <v>87</v>
      </c>
    </row>
    <row r="97" spans="1:9">
      <c r="A97" s="6" t="s">
        <v>112</v>
      </c>
      <c r="B97" s="6">
        <v>11</v>
      </c>
      <c r="C97" s="6">
        <v>5</v>
      </c>
      <c r="D97" s="6">
        <v>4</v>
      </c>
      <c r="E97" s="6">
        <v>4</v>
      </c>
      <c r="F97" s="6">
        <v>10</v>
      </c>
      <c r="G97" s="6">
        <f>SUM(B97:F97)</f>
        <v>34</v>
      </c>
      <c r="H97" s="6">
        <v>5</v>
      </c>
      <c r="I97" s="7">
        <f>G97/H97</f>
        <v>6.8</v>
      </c>
    </row>
    <row r="98" spans="1:9">
      <c r="A98" s="6" t="s">
        <v>103</v>
      </c>
      <c r="B98" s="6">
        <v>20</v>
      </c>
      <c r="C98" s="6">
        <v>17</v>
      </c>
      <c r="D98" s="6">
        <v>14</v>
      </c>
      <c r="E98" s="6">
        <v>5</v>
      </c>
      <c r="F98" s="6"/>
      <c r="G98" s="6">
        <f>SUM(B98:F98)</f>
        <v>56</v>
      </c>
      <c r="H98" s="6">
        <v>4</v>
      </c>
      <c r="I98" s="7">
        <f>G98/H98</f>
        <v>14</v>
      </c>
    </row>
    <row r="99" spans="1:9">
      <c r="A99" s="18" t="s">
        <v>113</v>
      </c>
      <c r="B99" s="18">
        <v>17</v>
      </c>
      <c r="C99" s="18">
        <v>24</v>
      </c>
      <c r="D99" s="18">
        <v>18</v>
      </c>
      <c r="E99" s="18">
        <v>25</v>
      </c>
      <c r="F99" s="18">
        <v>25</v>
      </c>
      <c r="G99" s="18">
        <f t="shared" ref="G99:G107" si="7">SUM(B99:F99)</f>
        <v>109</v>
      </c>
      <c r="H99" s="18">
        <v>5</v>
      </c>
      <c r="I99" s="21">
        <f t="shared" ref="I99:I107" si="8">G99/H99</f>
        <v>21.8</v>
      </c>
    </row>
    <row r="100" spans="1:9">
      <c r="A100" s="6" t="s">
        <v>114</v>
      </c>
      <c r="B100" s="6">
        <v>6</v>
      </c>
      <c r="C100" s="6">
        <v>2</v>
      </c>
      <c r="D100" s="6">
        <v>0</v>
      </c>
      <c r="E100" s="6">
        <v>4</v>
      </c>
      <c r="F100" s="6">
        <v>5</v>
      </c>
      <c r="G100" s="6">
        <f t="shared" si="7"/>
        <v>17</v>
      </c>
      <c r="H100" s="6">
        <v>5</v>
      </c>
      <c r="I100" s="7">
        <f t="shared" si="8"/>
        <v>3.4</v>
      </c>
    </row>
    <row r="101" spans="1:9">
      <c r="A101" s="6" t="s">
        <v>115</v>
      </c>
      <c r="B101" s="6">
        <v>8</v>
      </c>
      <c r="C101" s="6">
        <v>10</v>
      </c>
      <c r="D101" s="6">
        <v>6</v>
      </c>
      <c r="E101" s="6">
        <v>10</v>
      </c>
      <c r="F101" s="6">
        <v>6</v>
      </c>
      <c r="G101" s="6">
        <f t="shared" si="7"/>
        <v>40</v>
      </c>
      <c r="H101" s="6">
        <v>5</v>
      </c>
      <c r="I101" s="7">
        <f t="shared" si="8"/>
        <v>8</v>
      </c>
    </row>
    <row r="102" spans="1:9">
      <c r="A102" s="6" t="s">
        <v>116</v>
      </c>
      <c r="B102" s="6">
        <v>10</v>
      </c>
      <c r="C102" s="6">
        <v>2</v>
      </c>
      <c r="D102" s="6">
        <v>2</v>
      </c>
      <c r="E102" s="6">
        <v>8</v>
      </c>
      <c r="F102" s="6">
        <v>12</v>
      </c>
      <c r="G102" s="6">
        <f t="shared" si="7"/>
        <v>34</v>
      </c>
      <c r="H102" s="6">
        <v>5</v>
      </c>
      <c r="I102" s="7">
        <f t="shared" si="8"/>
        <v>6.8</v>
      </c>
    </row>
    <row r="103" spans="1:9">
      <c r="A103" s="6" t="s">
        <v>117</v>
      </c>
      <c r="B103" s="6"/>
      <c r="C103" s="6">
        <v>0</v>
      </c>
      <c r="D103" s="6"/>
      <c r="E103" s="6">
        <v>0</v>
      </c>
      <c r="F103" s="6">
        <v>0</v>
      </c>
      <c r="G103" s="6">
        <f t="shared" si="7"/>
        <v>0</v>
      </c>
      <c r="H103" s="6">
        <v>3</v>
      </c>
      <c r="I103" s="7">
        <f t="shared" si="8"/>
        <v>0</v>
      </c>
    </row>
    <row r="104" spans="1:9">
      <c r="A104" s="6" t="s">
        <v>118</v>
      </c>
      <c r="B104" s="6">
        <v>2</v>
      </c>
      <c r="C104" s="6"/>
      <c r="D104" s="6"/>
      <c r="E104" s="6"/>
      <c r="F104" s="6"/>
      <c r="G104" s="6">
        <f t="shared" si="7"/>
        <v>2</v>
      </c>
      <c r="H104" s="6">
        <v>1</v>
      </c>
      <c r="I104" s="7">
        <f t="shared" si="8"/>
        <v>2</v>
      </c>
    </row>
    <row r="105" spans="1:9">
      <c r="A105" s="6" t="s">
        <v>119</v>
      </c>
      <c r="B105" s="6">
        <v>13</v>
      </c>
      <c r="C105" s="6"/>
      <c r="D105" s="6"/>
      <c r="E105" s="6"/>
      <c r="F105" s="6">
        <v>7</v>
      </c>
      <c r="G105" s="6">
        <f t="shared" si="7"/>
        <v>20</v>
      </c>
      <c r="H105" s="6">
        <v>2</v>
      </c>
      <c r="I105" s="7">
        <f t="shared" si="8"/>
        <v>10</v>
      </c>
    </row>
    <row r="106" spans="1:9">
      <c r="A106" s="6" t="s">
        <v>129</v>
      </c>
      <c r="B106" s="6"/>
      <c r="C106" s="6"/>
      <c r="D106" s="6"/>
      <c r="E106" s="6"/>
      <c r="F106" s="6">
        <v>1</v>
      </c>
      <c r="G106" s="6">
        <f t="shared" si="7"/>
        <v>1</v>
      </c>
      <c r="H106" s="6">
        <v>1</v>
      </c>
      <c r="I106" s="7">
        <f t="shared" si="8"/>
        <v>1</v>
      </c>
    </row>
    <row r="107" spans="1:9">
      <c r="A107" s="6" t="s">
        <v>89</v>
      </c>
      <c r="B107" s="6">
        <f>SUM(B97:B106)</f>
        <v>87</v>
      </c>
      <c r="C107" s="6">
        <f>SUM(C97:C106)</f>
        <v>60</v>
      </c>
      <c r="D107" s="6">
        <f>SUM(D97:D106)</f>
        <v>44</v>
      </c>
      <c r="E107" s="6">
        <f>SUM(E97:E106)</f>
        <v>56</v>
      </c>
      <c r="F107" s="6">
        <f>SUM(F97:F106)</f>
        <v>66</v>
      </c>
      <c r="G107" s="6">
        <f t="shared" si="7"/>
        <v>313</v>
      </c>
      <c r="H107" s="6">
        <v>5</v>
      </c>
      <c r="I107" s="7">
        <f t="shared" si="8"/>
        <v>62.6</v>
      </c>
    </row>
  </sheetData>
  <mergeCells count="7">
    <mergeCell ref="B16:F16"/>
    <mergeCell ref="C2:G3"/>
    <mergeCell ref="B95:F95"/>
    <mergeCell ref="B78:F78"/>
    <mergeCell ref="B62:F62"/>
    <mergeCell ref="B47:F47"/>
    <mergeCell ref="B30:F30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"/>
  <sheetViews>
    <sheetView topLeftCell="B1" workbookViewId="0">
      <selection activeCell="F19" sqref="F19"/>
    </sheetView>
  </sheetViews>
  <sheetFormatPr defaultRowHeight="15"/>
  <cols>
    <col min="1" max="2" width="30.140625" style="3" customWidth="1"/>
    <col min="3" max="3" width="20.5703125" style="3" customWidth="1"/>
    <col min="4" max="4" width="22.42578125" style="3" customWidth="1"/>
    <col min="5" max="5" width="10.5703125" style="3" customWidth="1"/>
    <col min="6" max="6" width="10.42578125" style="3" bestFit="1" customWidth="1"/>
    <col min="7" max="7" width="19.7109375" style="3" customWidth="1"/>
    <col min="10" max="10" width="16.85546875" bestFit="1" customWidth="1"/>
    <col min="11" max="11" width="18" customWidth="1"/>
  </cols>
  <sheetData>
    <row r="1" spans="1:11" s="1" customFormat="1">
      <c r="A1" s="2" t="s">
        <v>6</v>
      </c>
      <c r="B1" s="2" t="s">
        <v>7</v>
      </c>
      <c r="C1" s="2" t="s">
        <v>8</v>
      </c>
      <c r="D1" s="2" t="s">
        <v>14</v>
      </c>
      <c r="E1" s="2" t="s">
        <v>9</v>
      </c>
      <c r="F1" s="2" t="s">
        <v>15</v>
      </c>
      <c r="G1" s="2" t="s">
        <v>16</v>
      </c>
    </row>
    <row r="3" spans="1:11">
      <c r="J3" t="s">
        <v>10</v>
      </c>
      <c r="K3" t="s">
        <v>11</v>
      </c>
    </row>
    <row r="4" spans="1:11">
      <c r="J4" t="s">
        <v>12</v>
      </c>
      <c r="K4" t="s">
        <v>13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"/>
  <sheetViews>
    <sheetView workbookViewId="0">
      <selection activeCell="F19" sqref="F19"/>
    </sheetView>
  </sheetViews>
  <sheetFormatPr defaultRowHeight="15"/>
  <cols>
    <col min="1" max="2" width="30.140625" style="3" customWidth="1"/>
    <col min="3" max="3" width="20.5703125" style="3" customWidth="1"/>
    <col min="4" max="4" width="22.42578125" style="3" customWidth="1"/>
    <col min="5" max="5" width="10.5703125" style="3" customWidth="1"/>
    <col min="6" max="6" width="10.42578125" style="3" bestFit="1" customWidth="1"/>
    <col min="7" max="7" width="19.7109375" style="3" customWidth="1"/>
    <col min="10" max="10" width="16.85546875" bestFit="1" customWidth="1"/>
    <col min="11" max="11" width="18" customWidth="1"/>
  </cols>
  <sheetData>
    <row r="1" spans="1:11" s="1" customFormat="1">
      <c r="A1" s="2" t="s">
        <v>6</v>
      </c>
      <c r="B1" s="2" t="s">
        <v>7</v>
      </c>
      <c r="C1" s="2" t="s">
        <v>8</v>
      </c>
      <c r="D1" s="2" t="s">
        <v>14</v>
      </c>
      <c r="E1" s="2" t="s">
        <v>9</v>
      </c>
      <c r="F1" s="2" t="s">
        <v>15</v>
      </c>
      <c r="G1" s="2" t="s">
        <v>16</v>
      </c>
    </row>
    <row r="3" spans="1:11">
      <c r="J3" t="s">
        <v>10</v>
      </c>
      <c r="K3" t="s">
        <v>11</v>
      </c>
    </row>
    <row r="4" spans="1:11">
      <c r="J4" t="s">
        <v>12</v>
      </c>
      <c r="K4" t="s">
        <v>13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"/>
  <sheetViews>
    <sheetView topLeftCell="A2" workbookViewId="0">
      <selection activeCell="C31" sqref="C31"/>
    </sheetView>
  </sheetViews>
  <sheetFormatPr defaultRowHeight="15"/>
  <cols>
    <col min="1" max="2" width="30.140625" style="3" customWidth="1"/>
    <col min="3" max="3" width="20.5703125" style="3" customWidth="1"/>
    <col min="4" max="4" width="22.42578125" style="3" customWidth="1"/>
    <col min="5" max="5" width="10.5703125" style="3" customWidth="1"/>
    <col min="6" max="6" width="10.42578125" style="3" bestFit="1" customWidth="1"/>
    <col min="7" max="7" width="19.7109375" style="3" customWidth="1"/>
    <col min="10" max="10" width="16.85546875" bestFit="1" customWidth="1"/>
    <col min="11" max="11" width="18" customWidth="1"/>
  </cols>
  <sheetData>
    <row r="1" spans="1:11" s="1" customFormat="1">
      <c r="A1" s="2" t="s">
        <v>6</v>
      </c>
      <c r="B1" s="2" t="s">
        <v>7</v>
      </c>
      <c r="C1" s="2" t="s">
        <v>8</v>
      </c>
      <c r="D1" s="2" t="s">
        <v>14</v>
      </c>
      <c r="E1" s="2" t="s">
        <v>9</v>
      </c>
      <c r="F1" s="2" t="s">
        <v>15</v>
      </c>
      <c r="G1" s="2" t="s">
        <v>16</v>
      </c>
    </row>
    <row r="3" spans="1:11">
      <c r="J3" t="s">
        <v>10</v>
      </c>
      <c r="K3" t="s">
        <v>11</v>
      </c>
    </row>
    <row r="4" spans="1:11">
      <c r="J4" t="s">
        <v>12</v>
      </c>
      <c r="K4" t="s">
        <v>13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4"/>
  <sheetViews>
    <sheetView workbookViewId="0">
      <selection activeCell="F19" sqref="F19"/>
    </sheetView>
  </sheetViews>
  <sheetFormatPr defaultRowHeight="15"/>
  <cols>
    <col min="1" max="2" width="30.140625" style="3" customWidth="1"/>
    <col min="3" max="3" width="20.5703125" style="3" customWidth="1"/>
    <col min="4" max="4" width="22.42578125" style="3" customWidth="1"/>
    <col min="5" max="5" width="10.5703125" style="3" customWidth="1"/>
    <col min="6" max="6" width="10.42578125" style="3" bestFit="1" customWidth="1"/>
    <col min="7" max="7" width="19.7109375" style="3" customWidth="1"/>
    <col min="10" max="10" width="16.85546875" bestFit="1" customWidth="1"/>
    <col min="11" max="11" width="18" customWidth="1"/>
  </cols>
  <sheetData>
    <row r="1" spans="1:11" s="1" customFormat="1">
      <c r="A1" s="2" t="s">
        <v>6</v>
      </c>
      <c r="B1" s="2" t="s">
        <v>7</v>
      </c>
      <c r="C1" s="2" t="s">
        <v>8</v>
      </c>
      <c r="D1" s="2" t="s">
        <v>14</v>
      </c>
      <c r="E1" s="2" t="s">
        <v>9</v>
      </c>
      <c r="F1" s="2" t="s">
        <v>15</v>
      </c>
      <c r="G1" s="2" t="s">
        <v>16</v>
      </c>
    </row>
    <row r="3" spans="1:11">
      <c r="J3" t="s">
        <v>10</v>
      </c>
      <c r="K3" t="s">
        <v>11</v>
      </c>
    </row>
    <row r="4" spans="1:11">
      <c r="J4" t="s">
        <v>12</v>
      </c>
      <c r="K4" t="s">
        <v>13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4"/>
  <sheetViews>
    <sheetView workbookViewId="0">
      <selection activeCell="F19" sqref="F19"/>
    </sheetView>
  </sheetViews>
  <sheetFormatPr defaultRowHeight="15"/>
  <cols>
    <col min="1" max="2" width="30.140625" style="3" customWidth="1"/>
    <col min="3" max="3" width="20.5703125" style="3" customWidth="1"/>
    <col min="4" max="4" width="22.42578125" style="3" customWidth="1"/>
    <col min="5" max="5" width="10.5703125" style="3" customWidth="1"/>
    <col min="6" max="6" width="10.42578125" style="3" bestFit="1" customWidth="1"/>
    <col min="7" max="7" width="19.7109375" style="3" customWidth="1"/>
    <col min="10" max="10" width="16.85546875" bestFit="1" customWidth="1"/>
    <col min="11" max="11" width="18" customWidth="1"/>
  </cols>
  <sheetData>
    <row r="1" spans="1:11" s="1" customFormat="1">
      <c r="A1" s="2" t="s">
        <v>6</v>
      </c>
      <c r="B1" s="2" t="s">
        <v>7</v>
      </c>
      <c r="C1" s="2" t="s">
        <v>8</v>
      </c>
      <c r="D1" s="2" t="s">
        <v>14</v>
      </c>
      <c r="E1" s="2" t="s">
        <v>9</v>
      </c>
      <c r="F1" s="2" t="s">
        <v>15</v>
      </c>
      <c r="G1" s="2" t="s">
        <v>16</v>
      </c>
    </row>
    <row r="3" spans="1:11">
      <c r="J3" t="s">
        <v>10</v>
      </c>
      <c r="K3" t="s">
        <v>11</v>
      </c>
    </row>
    <row r="4" spans="1:11">
      <c r="J4" t="s">
        <v>12</v>
      </c>
      <c r="K4" t="s">
        <v>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Heves megyei csapatok</vt:lpstr>
      <vt:lpstr>Hm-i Kosárlabda Bajnokság</vt:lpstr>
      <vt:lpstr>Pontlista</vt:lpstr>
      <vt:lpstr>bajnokság2</vt:lpstr>
      <vt:lpstr>bajnokság3</vt:lpstr>
      <vt:lpstr>bajnokság4</vt:lpstr>
      <vt:lpstr>bajnokság5</vt:lpstr>
      <vt:lpstr>bajnokság6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Halmos Péter</dc:creator>
  <cp:lastModifiedBy>Varró Zoltán</cp:lastModifiedBy>
  <dcterms:created xsi:type="dcterms:W3CDTF">2015-09-10T09:04:42Z</dcterms:created>
  <dcterms:modified xsi:type="dcterms:W3CDTF">2016-06-02T19:37:31Z</dcterms:modified>
</cp:coreProperties>
</file>